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"/>
    </mc:Choice>
  </mc:AlternateContent>
  <xr:revisionPtr revIDLastSave="0" documentId="13_ncr:1_{6A2340F8-B434-43CF-B82B-B2405291EF84}" xr6:coauthVersionLast="36" xr6:coauthVersionMax="36" xr10:uidLastSave="{00000000-0000-0000-0000-000000000000}"/>
  <bookViews>
    <workbookView xWindow="0" yWindow="0" windowWidth="15732" windowHeight="6960" tabRatio="720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6" sheetId="3" r:id="rId6"/>
    <sheet name="Table 5" sheetId="6" r:id="rId7"/>
  </sheets>
  <definedNames>
    <definedName name="_ftn1" localSheetId="4">'Table 4'!$B$17</definedName>
    <definedName name="_ftn2" localSheetId="4">'Table 4'!$B$18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1'!$N$33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D25" i="3"/>
  <c r="E25" i="3"/>
  <c r="F25" i="3"/>
  <c r="G25" i="3"/>
  <c r="H25" i="3"/>
  <c r="D29" i="4" l="1"/>
  <c r="E29" i="4"/>
  <c r="C29" i="4"/>
</calcChain>
</file>

<file path=xl/sharedStrings.xml><?xml version="1.0" encoding="utf-8"?>
<sst xmlns="http://schemas.openxmlformats.org/spreadsheetml/2006/main" count="208" uniqueCount="127">
  <si>
    <t>Tax Type</t>
  </si>
  <si>
    <t>Expected Returns</t>
  </si>
  <si>
    <t>On-Time Filing</t>
  </si>
  <si>
    <t>Late Filing</t>
  </si>
  <si>
    <t>Non-Filing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</si>
  <si>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</si>
  <si>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</si>
  <si>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</si>
  <si>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</si>
  <si>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</si>
  <si>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</si>
  <si>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</si>
  <si>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</si>
  <si>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</si>
  <si>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</si>
  <si>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</si>
  <si>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</si>
  <si>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</si>
  <si>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</si>
  <si>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</si>
  <si>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</si>
  <si>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</si>
  <si>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</si>
  <si>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</si>
  <si>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</si>
  <si>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</si>
  <si>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</si>
  <si>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</si>
  <si>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</si>
  <si>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</si>
  <si>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</si>
  <si>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</si>
  <si>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</si>
  <si>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</si>
  <si>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</si>
  <si>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</si>
  <si>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</si>
  <si>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</si>
  <si>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</si>
  <si>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</si>
  <si>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</si>
  <si>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</si>
  <si>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3. Customs duty (Import tariffs)</t>
  </si>
  <si>
    <t xml:space="preserve">    4. Export duties; o/w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</si>
  <si>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</si>
  <si>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</si>
  <si>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</si>
  <si>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</si>
  <si>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</si>
  <si>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</si>
  <si>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</si>
  <si>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</si>
  <si>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>Total revenue</t>
  </si>
  <si>
    <t>Tax revenue</t>
  </si>
  <si>
    <t>Non-Tax Revenue</t>
  </si>
  <si>
    <t xml:space="preserve"> -   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</si>
  <si>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</si>
  <si>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</si>
  <si>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</si>
  <si>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</si>
  <si>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</si>
  <si>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</si>
  <si>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</si>
  <si>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</si>
  <si>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</si>
  <si>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</si>
  <si>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</si>
  <si>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</si>
  <si>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</si>
  <si>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</si>
  <si>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</si>
  <si>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</si>
  <si>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</si>
  <si>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</si>
  <si>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</si>
  <si>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</si>
  <si>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</si>
  <si>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</si>
  <si>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</si>
  <si>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</si>
  <si>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</si>
  <si>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</si>
  <si>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</si>
  <si>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</si>
  <si>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</si>
  <si>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</si>
  <si>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</si>
  <si>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</si>
  <si>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Mining and quarrying</t>
  </si>
  <si>
    <t>Overall</t>
  </si>
  <si>
    <t>No. of Tax Accounts</t>
  </si>
  <si>
    <t>Presumptive tax on artisanal and small-scale mining</t>
  </si>
  <si>
    <t>Registrations</t>
  </si>
  <si>
    <t>Grand Total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</si>
  <si>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</si>
  <si>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</si>
  <si>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</si>
  <si>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</si>
  <si>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</si>
  <si>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</si>
  <si>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</si>
  <si>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</si>
  <si>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</si>
  <si>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</si>
  <si>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</si>
  <si>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</si>
  <si>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</si>
  <si>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</si>
  <si>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</si>
  <si>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</si>
  <si>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</si>
  <si>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</si>
  <si>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EoM Filing</t>
  </si>
  <si>
    <t>EoM</t>
  </si>
  <si>
    <t>Table 4: September 2023 Return Filing Compliance Rates</t>
  </si>
  <si>
    <t>Table 5: September 2023 payment compliance rates by value (K’ million)</t>
  </si>
  <si>
    <t>September</t>
  </si>
  <si>
    <t>Pay as You Earn</t>
  </si>
  <si>
    <t>Rental tax</t>
  </si>
  <si>
    <t>VAT for Foreign Suppliers</t>
  </si>
  <si>
    <t>Year to date</t>
  </si>
  <si>
    <t>Table 3: Taxpayer population, September 2023</t>
  </si>
  <si>
    <t>Taxpayer population (number of active tax accounts) as at 1st October 2023</t>
  </si>
  <si>
    <t xml:space="preserve">     6.Tourism Levy</t>
  </si>
  <si>
    <t>Table 1: Actual Revenue Collection against Parliament Target, September 2023 (K’ Million)</t>
  </si>
  <si>
    <t>Table 6: Tax Refunds Payments by sector K'million, September 2023</t>
  </si>
  <si>
    <t>Table 2: January to September 2023 Gross Collections by Sector, K ’Million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</si>
</sst>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u/>
      <sz val="12"/>
      <color rgb="FF0070C0"/>
      <name val="Rockwell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Rockwell"/>
      <family val="1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sz val="9"/>
      <name val="Segoe UI"/>
      <family val="2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u/>
      <sz val="12"/>
      <name val="Rockwell"/>
      <family val="1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4" applyAlignment="1">
      <alignment vertical="center"/>
    </xf>
    <xf numFmtId="43" fontId="0" fillId="0" borderId="0" xfId="0" applyNumberFormat="1"/>
    <xf numFmtId="9" fontId="0" fillId="0" borderId="0" xfId="2" applyFont="1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 applyFont="1" applyFill="1"/>
    <xf numFmtId="0" fontId="8" fillId="0" borderId="0" xfId="4" applyFont="1"/>
    <xf numFmtId="0" fontId="7" fillId="0" borderId="0" xfId="0" applyFont="1" applyAlignment="1">
      <alignment vertical="center"/>
    </xf>
    <xf numFmtId="0" fontId="9" fillId="4" borderId="14" xfId="0" applyFont="1" applyFill="1" applyBorder="1"/>
    <xf numFmtId="0" fontId="10" fillId="4" borderId="14" xfId="0" applyFont="1" applyFill="1" applyBorder="1"/>
    <xf numFmtId="0" fontId="10" fillId="4" borderId="2" xfId="0" applyFont="1" applyFill="1" applyBorder="1"/>
    <xf numFmtId="0" fontId="10" fillId="4" borderId="5" xfId="0" applyFont="1" applyFill="1" applyBorder="1"/>
    <xf numFmtId="0" fontId="10" fillId="4" borderId="10" xfId="0" applyFont="1" applyFill="1" applyBorder="1"/>
    <xf numFmtId="9" fontId="10" fillId="4" borderId="2" xfId="2" applyFont="1" applyFill="1" applyBorder="1"/>
    <xf numFmtId="164" fontId="10" fillId="4" borderId="22" xfId="0" applyNumberFormat="1" applyFont="1" applyFill="1" applyBorder="1" applyAlignment="1">
      <alignment horizontal="right" vertical="center"/>
    </xf>
    <xf numFmtId="164" fontId="10" fillId="4" borderId="26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right" vertical="center"/>
    </xf>
    <xf numFmtId="164" fontId="10" fillId="4" borderId="17" xfId="0" applyNumberFormat="1" applyFont="1" applyFill="1" applyBorder="1" applyAlignment="1">
      <alignment horizontal="right" vertical="center"/>
    </xf>
    <xf numFmtId="164" fontId="10" fillId="4" borderId="9" xfId="0" applyNumberFormat="1" applyFont="1" applyFill="1" applyBorder="1" applyAlignment="1">
      <alignment horizontal="right" vertical="center"/>
    </xf>
    <xf numFmtId="164" fontId="10" fillId="4" borderId="11" xfId="0" applyNumberFormat="1" applyFont="1" applyFill="1" applyBorder="1" applyAlignment="1">
      <alignment horizontal="right" vertical="center"/>
    </xf>
    <xf numFmtId="164" fontId="10" fillId="4" borderId="0" xfId="0" applyNumberFormat="1" applyFont="1" applyFill="1" applyBorder="1" applyAlignment="1">
      <alignment horizontal="right" vertical="center"/>
    </xf>
    <xf numFmtId="0" fontId="10" fillId="4" borderId="17" xfId="0" applyFont="1" applyFill="1" applyBorder="1"/>
    <xf numFmtId="0" fontId="10" fillId="4" borderId="18" xfId="0" applyFont="1" applyFill="1" applyBorder="1"/>
    <xf numFmtId="164" fontId="10" fillId="4" borderId="18" xfId="0" applyNumberFormat="1" applyFont="1" applyFill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164" fontId="10" fillId="4" borderId="12" xfId="0" applyNumberFormat="1" applyFont="1" applyFill="1" applyBorder="1" applyAlignment="1">
      <alignment horizontal="right" vertical="center"/>
    </xf>
    <xf numFmtId="0" fontId="9" fillId="0" borderId="17" xfId="0" applyFont="1" applyBorder="1"/>
    <xf numFmtId="164" fontId="9" fillId="3" borderId="17" xfId="0" applyNumberFormat="1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right" vertical="center"/>
    </xf>
    <xf numFmtId="164" fontId="9" fillId="3" borderId="11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 vertical="center"/>
    </xf>
    <xf numFmtId="164" fontId="9" fillId="3" borderId="17" xfId="0" applyNumberFormat="1" applyFont="1" applyFill="1" applyBorder="1" applyAlignment="1">
      <alignment vertical="top"/>
    </xf>
    <xf numFmtId="164" fontId="9" fillId="3" borderId="11" xfId="0" applyNumberFormat="1" applyFont="1" applyFill="1" applyBorder="1" applyAlignment="1">
      <alignment vertical="top"/>
    </xf>
    <xf numFmtId="164" fontId="9" fillId="3" borderId="24" xfId="0" applyNumberFormat="1" applyFont="1" applyFill="1" applyBorder="1" applyAlignment="1">
      <alignment horizontal="right" vertical="center"/>
    </xf>
    <xf numFmtId="164" fontId="9" fillId="3" borderId="27" xfId="0" applyNumberFormat="1" applyFont="1" applyFill="1" applyBorder="1" applyAlignment="1">
      <alignment horizontal="right" vertical="center"/>
    </xf>
    <xf numFmtId="164" fontId="9" fillId="3" borderId="25" xfId="0" applyNumberFormat="1" applyFont="1" applyFill="1" applyBorder="1" applyAlignment="1">
      <alignment horizontal="right" vertical="center"/>
    </xf>
    <xf numFmtId="164" fontId="9" fillId="3" borderId="21" xfId="0" applyNumberFormat="1" applyFont="1" applyFill="1" applyBorder="1" applyAlignment="1">
      <alignment horizontal="right" vertical="center"/>
    </xf>
    <xf numFmtId="0" fontId="11" fillId="0" borderId="0" xfId="4" applyFont="1"/>
    <xf numFmtId="0" fontId="7" fillId="0" borderId="0" xfId="0" applyFont="1"/>
    <xf numFmtId="0" fontId="12" fillId="0" borderId="0" xfId="0" applyFont="1"/>
    <xf numFmtId="0" fontId="10" fillId="4" borderId="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9" fontId="9" fillId="3" borderId="36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9" fontId="9" fillId="3" borderId="30" xfId="0" applyNumberFormat="1" applyFont="1" applyFill="1" applyBorder="1" applyAlignment="1">
      <alignment horizontal="center" vertical="center"/>
    </xf>
    <xf numFmtId="9" fontId="9" fillId="3" borderId="32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vertical="center"/>
    </xf>
    <xf numFmtId="3" fontId="9" fillId="3" borderId="38" xfId="0" applyNumberFormat="1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3" fontId="9" fillId="3" borderId="39" xfId="0" applyNumberFormat="1" applyFont="1" applyFill="1" applyBorder="1" applyAlignment="1">
      <alignment horizontal="center" vertical="center"/>
    </xf>
    <xf numFmtId="9" fontId="9" fillId="3" borderId="38" xfId="0" applyNumberFormat="1" applyFont="1" applyFill="1" applyBorder="1" applyAlignment="1">
      <alignment horizontal="center" vertical="center"/>
    </xf>
    <xf numFmtId="9" fontId="9" fillId="3" borderId="4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9" fontId="10" fillId="4" borderId="1" xfId="0" applyNumberFormat="1" applyFont="1" applyFill="1" applyBorder="1" applyAlignment="1">
      <alignment horizontal="center" vertical="center"/>
    </xf>
    <xf numFmtId="9" fontId="10" fillId="4" borderId="4" xfId="0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164" fontId="10" fillId="4" borderId="7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9" fontId="10" fillId="4" borderId="7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31" xfId="0" applyNumberFormat="1" applyFont="1" applyFill="1" applyBorder="1" applyAlignment="1">
      <alignment horizontal="center" vertical="center"/>
    </xf>
    <xf numFmtId="164" fontId="9" fillId="3" borderId="38" xfId="0" applyNumberFormat="1" applyFont="1" applyFill="1" applyBorder="1" applyAlignment="1">
      <alignment horizontal="center" vertical="center"/>
    </xf>
    <xf numFmtId="164" fontId="9" fillId="3" borderId="39" xfId="0" applyNumberFormat="1" applyFont="1" applyFill="1" applyBorder="1" applyAlignment="1">
      <alignment horizontal="center" vertical="center"/>
    </xf>
    <xf numFmtId="166" fontId="10" fillId="4" borderId="26" xfId="2" applyNumberFormat="1" applyFont="1" applyFill="1" applyBorder="1" applyAlignment="1">
      <alignment horizontal="right" vertical="center"/>
    </xf>
    <xf numFmtId="166" fontId="10" fillId="4" borderId="9" xfId="2" applyNumberFormat="1" applyFont="1" applyFill="1" applyBorder="1" applyAlignment="1">
      <alignment horizontal="right" vertical="center"/>
    </xf>
    <xf numFmtId="166" fontId="9" fillId="3" borderId="9" xfId="2" applyNumberFormat="1" applyFont="1" applyFill="1" applyBorder="1" applyAlignment="1">
      <alignment horizontal="right" vertical="center"/>
    </xf>
    <xf numFmtId="166" fontId="9" fillId="3" borderId="27" xfId="2" applyNumberFormat="1" applyFont="1" applyFill="1" applyBorder="1" applyAlignment="1">
      <alignment horizontal="right" vertical="center"/>
    </xf>
    <xf numFmtId="166" fontId="10" fillId="4" borderId="3" xfId="2" applyNumberFormat="1" applyFont="1" applyFill="1" applyBorder="1" applyAlignment="1">
      <alignment horizontal="right" vertical="center"/>
    </xf>
    <xf numFmtId="0" fontId="14" fillId="0" borderId="0" xfId="0" applyFont="1"/>
    <xf numFmtId="0" fontId="15" fillId="4" borderId="9" xfId="0" applyFont="1" applyFill="1" applyBorder="1"/>
    <xf numFmtId="0" fontId="10" fillId="4" borderId="14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7" fillId="0" borderId="0" xfId="0" applyFont="1" applyBorder="1" applyAlignment="1"/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6" fillId="0" borderId="0" xfId="0" applyFont="1"/>
    <xf numFmtId="0" fontId="15" fillId="4" borderId="0" xfId="0" applyFont="1" applyFill="1" applyBorder="1"/>
    <xf numFmtId="0" fontId="15" fillId="4" borderId="11" xfId="0" applyFont="1" applyFill="1" applyBorder="1"/>
    <xf numFmtId="0" fontId="17" fillId="4" borderId="8" xfId="0" applyFont="1" applyFill="1" applyBorder="1"/>
    <xf numFmtId="0" fontId="17" fillId="4" borderId="1" xfId="0" applyFont="1" applyFill="1" applyBorder="1"/>
    <xf numFmtId="0" fontId="17" fillId="4" borderId="7" xfId="0" applyFont="1" applyFill="1" applyBorder="1"/>
    <xf numFmtId="0" fontId="17" fillId="4" borderId="4" xfId="0" applyFont="1" applyFill="1" applyBorder="1"/>
    <xf numFmtId="0" fontId="17" fillId="4" borderId="17" xfId="0" applyFont="1" applyFill="1" applyBorder="1"/>
    <xf numFmtId="0" fontId="17" fillId="4" borderId="9" xfId="0" applyFont="1" applyFill="1" applyBorder="1"/>
    <xf numFmtId="0" fontId="17" fillId="4" borderId="0" xfId="0" applyFont="1" applyFill="1" applyBorder="1"/>
    <xf numFmtId="0" fontId="17" fillId="4" borderId="11" xfId="0" applyFont="1" applyFill="1" applyBorder="1"/>
    <xf numFmtId="165" fontId="18" fillId="0" borderId="31" xfId="1" applyNumberFormat="1" applyFont="1" applyBorder="1"/>
    <xf numFmtId="0" fontId="18" fillId="0" borderId="29" xfId="0" applyFont="1" applyBorder="1"/>
    <xf numFmtId="165" fontId="18" fillId="0" borderId="30" xfId="1" applyNumberFormat="1" applyFont="1" applyBorder="1"/>
    <xf numFmtId="165" fontId="18" fillId="0" borderId="32" xfId="1" applyNumberFormat="1" applyFont="1" applyBorder="1"/>
    <xf numFmtId="0" fontId="19" fillId="0" borderId="0" xfId="0" applyFont="1"/>
    <xf numFmtId="164" fontId="17" fillId="4" borderId="4" xfId="0" applyNumberFormat="1" applyFont="1" applyFill="1" applyBorder="1" applyAlignment="1"/>
    <xf numFmtId="43" fontId="18" fillId="0" borderId="9" xfId="1" applyFont="1" applyBorder="1" applyAlignment="1">
      <alignment horizontal="right"/>
    </xf>
    <xf numFmtId="43" fontId="17" fillId="4" borderId="1" xfId="1" applyFont="1" applyFill="1" applyBorder="1"/>
    <xf numFmtId="0" fontId="20" fillId="0" borderId="0" xfId="0" applyFont="1"/>
    <xf numFmtId="43" fontId="18" fillId="0" borderId="9" xfId="1" applyFont="1" applyBorder="1"/>
    <xf numFmtId="0" fontId="21" fillId="0" borderId="0" xfId="0" applyFont="1"/>
    <xf numFmtId="0" fontId="17" fillId="4" borderId="2" xfId="0" applyFont="1" applyFill="1" applyBorder="1"/>
    <xf numFmtId="43" fontId="17" fillId="4" borderId="2" xfId="1" applyFont="1" applyFill="1" applyBorder="1"/>
    <xf numFmtId="0" fontId="18" fillId="0" borderId="9" xfId="0" applyFont="1" applyBorder="1"/>
    <xf numFmtId="43" fontId="17" fillId="4" borderId="9" xfId="1" applyFont="1" applyFill="1" applyBorder="1"/>
    <xf numFmtId="0" fontId="18" fillId="3" borderId="9" xfId="0" applyFont="1" applyFill="1" applyBorder="1"/>
    <xf numFmtId="0" fontId="22" fillId="0" borderId="0" xfId="4" applyFont="1"/>
    <xf numFmtId="0" fontId="23" fillId="0" borderId="0" xfId="0" applyFont="1"/>
    <xf numFmtId="0" fontId="24" fillId="0" borderId="0" xfId="4" applyFont="1"/>
    <xf numFmtId="0" fontId="25" fillId="0" borderId="0" xfId="0" applyFont="1"/>
    <xf numFmtId="0" fontId="10" fillId="4" borderId="14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9" fontId="9" fillId="3" borderId="7" xfId="0" applyNumberFormat="1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167" fontId="10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16" fillId="0" borderId="0" xfId="1" applyFont="1"/>
    <xf numFmtId="43" fontId="16" fillId="0" borderId="0" xfId="0" applyNumberFormat="1" applyFont="1"/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tabSelected="1" workbookViewId="0">
      <pane ySplit="1" topLeftCell="A2" activePane="bottomLeft" state="frozen"/>
      <selection pane="bottomLeft" activeCell="A18" sqref="A18"/>
    </sheetView>
  </sheetViews>
  <sheetFormatPr defaultRowHeight="14.4" x14ac:dyDescent="0.3"/>
  <cols>
    <col min="1" max="1" width="86.33203125" customWidth="1"/>
  </cols>
  <sheetData>
    <row r="1" spans="1:1" ht="18" x14ac:dyDescent="0.35">
      <c r="A1" s="10" t="s">
        <v>100</v>
      </c>
    </row>
    <row r="2" spans="1:1" ht="17.399999999999999" x14ac:dyDescent="0.3">
      <c r="A2" s="11" t="s">
        <v>124</v>
      </c>
    </row>
    <row r="3" spans="1:1" ht="17.399999999999999" x14ac:dyDescent="0.3">
      <c r="A3" s="11" t="s">
        <v>126</v>
      </c>
    </row>
    <row r="4" spans="1:1" ht="17.399999999999999" x14ac:dyDescent="0.3">
      <c r="A4" s="11" t="s">
        <v>121</v>
      </c>
    </row>
    <row r="5" spans="1:1" ht="17.399999999999999" x14ac:dyDescent="0.3">
      <c r="A5" s="11" t="s">
        <v>114</v>
      </c>
    </row>
    <row r="6" spans="1:1" ht="17.399999999999999" x14ac:dyDescent="0.3">
      <c r="A6" s="11" t="s">
        <v>115</v>
      </c>
    </row>
    <row r="7" spans="1:1" ht="17.399999999999999" x14ac:dyDescent="0.3">
      <c r="A7" s="11" t="s">
        <v>125</v>
      </c>
    </row>
    <row r="8" spans="1:1" ht="18" x14ac:dyDescent="0.35">
      <c r="A8" s="8"/>
    </row>
    <row r="9" spans="1:1" ht="18" x14ac:dyDescent="0.35">
      <c r="A9" s="8"/>
    </row>
    <row r="10" spans="1:1" ht="18" x14ac:dyDescent="0.35">
      <c r="A10" s="9"/>
    </row>
    <row r="11" spans="1:1" x14ac:dyDescent="0.3">
      <c r="A11" s="7"/>
    </row>
  </sheetData>
  <hyperlinks>
    <hyperlink ref="A2" location="'Table 1'!A1" display="Table 1: Actual Revenue Collection against Parliament Target, September 2023 (K’ Million)" xr:uid="{60289CFD-A888-44A3-A38F-9BBABE85A308}"/>
    <hyperlink ref="A3" location="'Table 2'!A1" display="Table 2: January to September 2023 Gross Collections by Sector, K ’Million" xr:uid="{6998D469-83C9-407E-A840-7117FABEF9E1}"/>
    <hyperlink ref="A4" location="'Table 3'!A1" display="Table 3: Taxpayer population, September 2023" xr:uid="{BE42A016-83D6-4FCC-9AE3-5E4C7E3B44CD}"/>
    <hyperlink ref="A5" location="'Table 4'!A1" display="Table 4: September 2023 Return Filing Compliance Rates" xr:uid="{2485BDD2-76CF-4734-9CEA-ED00CE5A2F36}"/>
    <hyperlink ref="A6" location="'Table 5'!A1" display="Table 5: September 2023 payment compliance rates by value (K’ million)" xr:uid="{468AD64B-D7F1-481A-A932-452857C3504E}"/>
    <hyperlink ref="A7" location="'Table 6'!A1" display="Table 6: Tax Refunds Payments by sector K'million, September 2023" xr:uid="{1FF6FF2E-32AB-4520-910B-906F873B87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>
    <tabColor theme="0"/>
  </sheetPr>
  <dimension ref="B2:L39"/>
  <sheetViews>
    <sheetView showGridLines="0" workbookViewId="0"/>
  </sheetViews>
  <sheetFormatPr defaultRowHeight="14.4" x14ac:dyDescent="0.3"/>
  <cols>
    <col min="2" max="2" width="38.5546875" bestFit="1" customWidth="1"/>
    <col min="3" max="3" width="10" customWidth="1"/>
    <col min="4" max="4" width="10.77734375" customWidth="1"/>
    <col min="5" max="5" width="10.33203125" customWidth="1"/>
    <col min="6" max="6" width="10.6640625" customWidth="1"/>
    <col min="7" max="7" width="11.109375" customWidth="1"/>
    <col min="8" max="8" width="10.109375" style="4" customWidth="1"/>
  </cols>
  <sheetData>
    <row r="2" spans="2:12" ht="18.600000000000001" thickBot="1" x14ac:dyDescent="0.35">
      <c r="B2" s="12" t="s">
        <v>124</v>
      </c>
    </row>
    <row r="3" spans="2:12" ht="16.2" thickBot="1" x14ac:dyDescent="0.35">
      <c r="B3" s="13"/>
      <c r="C3" s="14" t="s">
        <v>16</v>
      </c>
      <c r="D3" s="14" t="s">
        <v>17</v>
      </c>
      <c r="E3" s="15" t="s">
        <v>18</v>
      </c>
      <c r="F3" s="16" t="s">
        <v>19</v>
      </c>
      <c r="G3" s="17" t="s">
        <v>20</v>
      </c>
      <c r="H3" s="18" t="s">
        <v>21</v>
      </c>
    </row>
    <row r="4" spans="2:12" ht="16.2" thickTop="1" x14ac:dyDescent="0.3">
      <c r="B4" s="14" t="s">
        <v>22</v>
      </c>
      <c r="C4" s="19">
        <v>7028</v>
      </c>
      <c r="D4" s="19">
        <v>1347.6</v>
      </c>
      <c r="E4" s="20">
        <v>5680.4</v>
      </c>
      <c r="F4" s="21">
        <v>4611.7</v>
      </c>
      <c r="G4" s="22">
        <v>1068.7</v>
      </c>
      <c r="H4" s="92">
        <v>0.23200000000000001</v>
      </c>
      <c r="J4" s="5"/>
      <c r="K4" s="3"/>
      <c r="L4" s="4"/>
    </row>
    <row r="5" spans="2:12" ht="15.6" x14ac:dyDescent="0.3">
      <c r="B5" s="27" t="s">
        <v>23</v>
      </c>
      <c r="C5" s="23">
        <v>4200.2</v>
      </c>
      <c r="D5" s="23">
        <v>10.5</v>
      </c>
      <c r="E5" s="24">
        <v>4189.7</v>
      </c>
      <c r="F5" s="25">
        <v>3425.4</v>
      </c>
      <c r="G5" s="26">
        <v>764.3</v>
      </c>
      <c r="H5" s="93">
        <v>0.223</v>
      </c>
    </row>
    <row r="6" spans="2:12" ht="15.6" x14ac:dyDescent="0.3">
      <c r="B6" s="33" t="s">
        <v>24</v>
      </c>
      <c r="C6" s="34">
        <v>620.9</v>
      </c>
      <c r="D6" s="34">
        <v>6.9</v>
      </c>
      <c r="E6" s="35">
        <v>614</v>
      </c>
      <c r="F6" s="36">
        <v>356</v>
      </c>
      <c r="G6" s="37">
        <v>258</v>
      </c>
      <c r="H6" s="94">
        <v>0.72499999999999998</v>
      </c>
    </row>
    <row r="7" spans="2:12" ht="15.6" x14ac:dyDescent="0.3">
      <c r="B7" s="33" t="s">
        <v>26</v>
      </c>
      <c r="C7" s="34">
        <v>88.2</v>
      </c>
      <c r="D7" s="34" t="s">
        <v>25</v>
      </c>
      <c r="E7" s="35">
        <v>88.2</v>
      </c>
      <c r="F7" s="36">
        <v>39</v>
      </c>
      <c r="G7" s="37">
        <v>49.2</v>
      </c>
      <c r="H7" s="94">
        <v>1.2609999999999999</v>
      </c>
    </row>
    <row r="8" spans="2:12" ht="15.6" x14ac:dyDescent="0.3">
      <c r="B8" s="33" t="s">
        <v>27</v>
      </c>
      <c r="C8" s="34">
        <v>532.70000000000005</v>
      </c>
      <c r="D8" s="34">
        <v>6.9</v>
      </c>
      <c r="E8" s="35">
        <v>525.79999999999995</v>
      </c>
      <c r="F8" s="36">
        <v>317</v>
      </c>
      <c r="G8" s="37">
        <v>208.8</v>
      </c>
      <c r="H8" s="94">
        <v>0.65900000000000003</v>
      </c>
    </row>
    <row r="9" spans="2:12" ht="15.6" x14ac:dyDescent="0.3">
      <c r="B9" s="33" t="s">
        <v>28</v>
      </c>
      <c r="C9" s="34">
        <v>1912.5</v>
      </c>
      <c r="D9" s="34">
        <v>3.6</v>
      </c>
      <c r="E9" s="35">
        <v>1908.9</v>
      </c>
      <c r="F9" s="36">
        <v>1668.6</v>
      </c>
      <c r="G9" s="37">
        <v>240.2</v>
      </c>
      <c r="H9" s="94">
        <v>0.14399999999999999</v>
      </c>
    </row>
    <row r="10" spans="2:12" ht="15.6" x14ac:dyDescent="0.3">
      <c r="B10" s="33" t="s">
        <v>29</v>
      </c>
      <c r="C10" s="34">
        <v>828.4</v>
      </c>
      <c r="D10" s="34" t="s">
        <v>45</v>
      </c>
      <c r="E10" s="35">
        <v>828.4</v>
      </c>
      <c r="F10" s="36">
        <v>720</v>
      </c>
      <c r="G10" s="37">
        <v>108.4</v>
      </c>
      <c r="H10" s="94">
        <v>0.151</v>
      </c>
    </row>
    <row r="11" spans="2:12" ht="15.6" x14ac:dyDescent="0.3">
      <c r="B11" s="33" t="s">
        <v>30</v>
      </c>
      <c r="C11" s="34">
        <v>38.799999999999997</v>
      </c>
      <c r="D11" s="34" t="s">
        <v>45</v>
      </c>
      <c r="E11" s="35">
        <v>38.799999999999997</v>
      </c>
      <c r="F11" s="36">
        <v>10.1</v>
      </c>
      <c r="G11" s="37">
        <v>28.6</v>
      </c>
      <c r="H11" s="94">
        <v>2.82</v>
      </c>
    </row>
    <row r="12" spans="2:12" ht="15.6" x14ac:dyDescent="0.3">
      <c r="B12" s="33" t="s">
        <v>31</v>
      </c>
      <c r="C12" s="34">
        <v>768.7</v>
      </c>
      <c r="D12" s="34" t="s">
        <v>25</v>
      </c>
      <c r="E12" s="35">
        <v>768.7</v>
      </c>
      <c r="F12" s="36">
        <v>650.4</v>
      </c>
      <c r="G12" s="37">
        <v>118.3</v>
      </c>
      <c r="H12" s="94">
        <v>0.182</v>
      </c>
    </row>
    <row r="13" spans="2:12" ht="15.6" x14ac:dyDescent="0.3">
      <c r="B13" s="33" t="s">
        <v>32</v>
      </c>
      <c r="C13" s="34">
        <v>30.9</v>
      </c>
      <c r="D13" s="34" t="s">
        <v>25</v>
      </c>
      <c r="E13" s="35">
        <v>30.9</v>
      </c>
      <c r="F13" s="36">
        <v>20.2</v>
      </c>
      <c r="G13" s="37">
        <v>10.7</v>
      </c>
      <c r="H13" s="94">
        <v>0.53200000000000003</v>
      </c>
    </row>
    <row r="14" spans="2:12" ht="15.6" x14ac:dyDescent="0.3">
      <c r="B14" s="27" t="s">
        <v>33</v>
      </c>
      <c r="C14" s="23">
        <v>2827.8</v>
      </c>
      <c r="D14" s="23">
        <v>1337.1</v>
      </c>
      <c r="E14" s="24">
        <v>1490.7</v>
      </c>
      <c r="F14" s="25">
        <v>1186.3</v>
      </c>
      <c r="G14" s="26">
        <v>304.39999999999998</v>
      </c>
      <c r="H14" s="93">
        <v>0.25700000000000001</v>
      </c>
    </row>
    <row r="15" spans="2:12" ht="15.6" x14ac:dyDescent="0.3">
      <c r="B15" s="33" t="s">
        <v>34</v>
      </c>
      <c r="C15" s="34">
        <v>285.10000000000002</v>
      </c>
      <c r="D15" s="34" t="s">
        <v>25</v>
      </c>
      <c r="E15" s="35">
        <v>285.10000000000002</v>
      </c>
      <c r="F15" s="36">
        <v>290.8</v>
      </c>
      <c r="G15" s="37">
        <v>-5.7</v>
      </c>
      <c r="H15" s="94">
        <v>-1.9E-2</v>
      </c>
    </row>
    <row r="16" spans="2:12" ht="15.6" x14ac:dyDescent="0.3">
      <c r="B16" s="33" t="s">
        <v>35</v>
      </c>
      <c r="C16" s="34">
        <v>6.8</v>
      </c>
      <c r="D16" s="34" t="s">
        <v>25</v>
      </c>
      <c r="E16" s="35">
        <v>6.8</v>
      </c>
      <c r="F16" s="36">
        <v>6.3</v>
      </c>
      <c r="G16" s="37">
        <v>0.6</v>
      </c>
      <c r="H16" s="94">
        <v>8.7999999999999995E-2</v>
      </c>
    </row>
    <row r="17" spans="2:8" ht="15.6" x14ac:dyDescent="0.3">
      <c r="B17" s="33" t="s">
        <v>36</v>
      </c>
      <c r="C17" s="34">
        <v>38.4</v>
      </c>
      <c r="D17" s="34" t="s">
        <v>25</v>
      </c>
      <c r="E17" s="35">
        <v>38.4</v>
      </c>
      <c r="F17" s="36">
        <v>33.6</v>
      </c>
      <c r="G17" s="37">
        <v>4.8</v>
      </c>
      <c r="H17" s="94">
        <v>0.14199999999999999</v>
      </c>
    </row>
    <row r="18" spans="2:8" ht="15.6" x14ac:dyDescent="0.3">
      <c r="B18" s="33" t="s">
        <v>37</v>
      </c>
      <c r="C18" s="34">
        <v>9.1</v>
      </c>
      <c r="D18" s="34" t="s">
        <v>25</v>
      </c>
      <c r="E18" s="35">
        <v>9.1</v>
      </c>
      <c r="F18" s="36" t="s">
        <v>25</v>
      </c>
      <c r="G18" s="37">
        <v>9.1</v>
      </c>
      <c r="H18" s="94" t="s">
        <v>45</v>
      </c>
    </row>
    <row r="19" spans="2:8" ht="15.6" x14ac:dyDescent="0.3">
      <c r="B19" s="33" t="s">
        <v>38</v>
      </c>
      <c r="C19" s="34">
        <v>19.600000000000001</v>
      </c>
      <c r="D19" s="34" t="s">
        <v>25</v>
      </c>
      <c r="E19" s="35">
        <v>19.600000000000001</v>
      </c>
      <c r="F19" s="36">
        <v>14.2</v>
      </c>
      <c r="G19" s="37">
        <v>5.4</v>
      </c>
      <c r="H19" s="94">
        <v>0.38200000000000001</v>
      </c>
    </row>
    <row r="20" spans="2:8" ht="15.6" x14ac:dyDescent="0.3">
      <c r="B20" s="33" t="s">
        <v>123</v>
      </c>
      <c r="C20" s="34">
        <v>4.8</v>
      </c>
      <c r="D20" s="34" t="s">
        <v>25</v>
      </c>
      <c r="E20" s="35">
        <v>4.8</v>
      </c>
      <c r="F20" s="36">
        <v>2.8</v>
      </c>
      <c r="G20" s="37">
        <v>2</v>
      </c>
      <c r="H20" s="94">
        <v>0.72599999999999998</v>
      </c>
    </row>
    <row r="21" spans="2:8" ht="15.6" x14ac:dyDescent="0.3">
      <c r="B21" s="33" t="s">
        <v>39</v>
      </c>
      <c r="C21" s="34">
        <v>2464</v>
      </c>
      <c r="D21" s="34">
        <v>1337.1</v>
      </c>
      <c r="E21" s="35">
        <v>1126.9000000000001</v>
      </c>
      <c r="F21" s="36">
        <v>838.7</v>
      </c>
      <c r="G21" s="37">
        <v>288.2</v>
      </c>
      <c r="H21" s="94">
        <v>0.34399999999999997</v>
      </c>
    </row>
    <row r="22" spans="2:8" ht="15.6" x14ac:dyDescent="0.3">
      <c r="B22" s="27" t="s">
        <v>40</v>
      </c>
      <c r="C22" s="23">
        <v>2884.9</v>
      </c>
      <c r="D22" s="23">
        <v>2.4</v>
      </c>
      <c r="E22" s="24">
        <v>2882.6</v>
      </c>
      <c r="F22" s="25">
        <v>2687.4</v>
      </c>
      <c r="G22" s="26">
        <v>195.1</v>
      </c>
      <c r="H22" s="93">
        <v>7.2999999999999995E-2</v>
      </c>
    </row>
    <row r="23" spans="2:8" ht="15.6" x14ac:dyDescent="0.3">
      <c r="B23" s="33" t="s">
        <v>41</v>
      </c>
      <c r="C23" s="34">
        <v>1930.3</v>
      </c>
      <c r="D23" s="34" t="s">
        <v>25</v>
      </c>
      <c r="E23" s="35">
        <v>1930.3</v>
      </c>
      <c r="F23" s="36">
        <v>1775.9</v>
      </c>
      <c r="G23" s="37">
        <v>154.30000000000001</v>
      </c>
      <c r="H23" s="94">
        <v>8.6999999999999994E-2</v>
      </c>
    </row>
    <row r="24" spans="2:8" ht="15.6" x14ac:dyDescent="0.3">
      <c r="B24" s="33" t="s">
        <v>42</v>
      </c>
      <c r="C24" s="34">
        <v>567.5</v>
      </c>
      <c r="D24" s="34">
        <v>2.4</v>
      </c>
      <c r="E24" s="35">
        <v>565.20000000000005</v>
      </c>
      <c r="F24" s="36">
        <v>581.9</v>
      </c>
      <c r="G24" s="37">
        <v>-16.8</v>
      </c>
      <c r="H24" s="94">
        <v>-2.9000000000000001E-2</v>
      </c>
    </row>
    <row r="25" spans="2:8" ht="15.6" x14ac:dyDescent="0.3">
      <c r="B25" s="33" t="s">
        <v>43</v>
      </c>
      <c r="C25" s="34">
        <v>13.3</v>
      </c>
      <c r="D25" s="34" t="s">
        <v>25</v>
      </c>
      <c r="E25" s="35">
        <v>13.3</v>
      </c>
      <c r="F25" s="36">
        <v>10.9</v>
      </c>
      <c r="G25" s="37">
        <v>2.4</v>
      </c>
      <c r="H25" s="94">
        <v>0.221</v>
      </c>
    </row>
    <row r="26" spans="2:8" ht="15.6" x14ac:dyDescent="0.3">
      <c r="B26" s="33" t="s">
        <v>44</v>
      </c>
      <c r="C26" s="38" t="s">
        <v>25</v>
      </c>
      <c r="D26" s="34" t="s">
        <v>55</v>
      </c>
      <c r="E26" s="35" t="s">
        <v>25</v>
      </c>
      <c r="F26" s="39" t="s">
        <v>45</v>
      </c>
      <c r="G26" s="37" t="s">
        <v>25</v>
      </c>
      <c r="H26" s="94" t="s">
        <v>45</v>
      </c>
    </row>
    <row r="27" spans="2:8" ht="15.6" x14ac:dyDescent="0.3">
      <c r="B27" s="33" t="s">
        <v>46</v>
      </c>
      <c r="C27" s="34">
        <v>5.2</v>
      </c>
      <c r="D27" s="34" t="s">
        <v>25</v>
      </c>
      <c r="E27" s="35">
        <v>5.2</v>
      </c>
      <c r="F27" s="36">
        <v>7.6</v>
      </c>
      <c r="G27" s="37">
        <v>-2.4</v>
      </c>
      <c r="H27" s="94">
        <v>-0.314</v>
      </c>
    </row>
    <row r="28" spans="2:8" ht="15.6" x14ac:dyDescent="0.3">
      <c r="B28" s="33" t="s">
        <v>47</v>
      </c>
      <c r="C28" s="34">
        <v>8.1</v>
      </c>
      <c r="D28" s="34" t="s">
        <v>25</v>
      </c>
      <c r="E28" s="35">
        <v>8.1</v>
      </c>
      <c r="F28" s="36">
        <v>3.3</v>
      </c>
      <c r="G28" s="37">
        <v>4.8</v>
      </c>
      <c r="H28" s="94">
        <v>1.4570000000000001</v>
      </c>
    </row>
    <row r="29" spans="2:8" ht="15.6" x14ac:dyDescent="0.3">
      <c r="B29" s="33" t="s">
        <v>48</v>
      </c>
      <c r="C29" s="34">
        <v>210.8</v>
      </c>
      <c r="D29" s="34" t="s">
        <v>25</v>
      </c>
      <c r="E29" s="35">
        <v>210.8</v>
      </c>
      <c r="F29" s="36">
        <v>175.7</v>
      </c>
      <c r="G29" s="37">
        <v>35.1</v>
      </c>
      <c r="H29" s="94">
        <v>0.2</v>
      </c>
    </row>
    <row r="30" spans="2:8" ht="15.6" x14ac:dyDescent="0.3">
      <c r="B30" s="33" t="s">
        <v>49</v>
      </c>
      <c r="C30" s="34">
        <v>132.5</v>
      </c>
      <c r="D30" s="34" t="s">
        <v>25</v>
      </c>
      <c r="E30" s="35">
        <v>132.5</v>
      </c>
      <c r="F30" s="36">
        <v>104.1</v>
      </c>
      <c r="G30" s="37">
        <v>28.5</v>
      </c>
      <c r="H30" s="94">
        <v>0.27300000000000002</v>
      </c>
    </row>
    <row r="31" spans="2:8" ht="15.6" x14ac:dyDescent="0.3">
      <c r="B31" s="33" t="s">
        <v>50</v>
      </c>
      <c r="C31" s="34">
        <v>11.5</v>
      </c>
      <c r="D31" s="34" t="s">
        <v>25</v>
      </c>
      <c r="E31" s="35">
        <v>11.5</v>
      </c>
      <c r="F31" s="36">
        <v>26.8</v>
      </c>
      <c r="G31" s="37">
        <v>-15.3</v>
      </c>
      <c r="H31" s="94">
        <v>-0.57199999999999995</v>
      </c>
    </row>
    <row r="32" spans="2:8" ht="16.2" thickBot="1" x14ac:dyDescent="0.35">
      <c r="B32" s="33" t="s">
        <v>51</v>
      </c>
      <c r="C32" s="40">
        <v>19</v>
      </c>
      <c r="D32" s="40" t="s">
        <v>25</v>
      </c>
      <c r="E32" s="41">
        <v>19</v>
      </c>
      <c r="F32" s="42">
        <v>12</v>
      </c>
      <c r="G32" s="43">
        <v>7</v>
      </c>
      <c r="H32" s="95">
        <v>0.58299999999999996</v>
      </c>
    </row>
    <row r="33" spans="2:8" ht="16.2" thickTop="1" x14ac:dyDescent="0.3">
      <c r="B33" s="14" t="s">
        <v>52</v>
      </c>
      <c r="C33" s="23">
        <v>9912.9</v>
      </c>
      <c r="D33" s="23">
        <v>1350</v>
      </c>
      <c r="E33" s="24">
        <v>8562.9</v>
      </c>
      <c r="F33" s="25">
        <v>7299.1</v>
      </c>
      <c r="G33" s="26">
        <v>1263.8</v>
      </c>
      <c r="H33" s="93">
        <v>0.17299999999999999</v>
      </c>
    </row>
    <row r="34" spans="2:8" ht="15.6" x14ac:dyDescent="0.3">
      <c r="B34" s="27" t="s">
        <v>53</v>
      </c>
      <c r="C34" s="23">
        <v>9858.2000000000007</v>
      </c>
      <c r="D34" s="23">
        <v>1350</v>
      </c>
      <c r="E34" s="24">
        <v>8508.2000000000007</v>
      </c>
      <c r="F34" s="25">
        <v>7264.2</v>
      </c>
      <c r="G34" s="26">
        <v>1244.0999999999999</v>
      </c>
      <c r="H34" s="93">
        <v>0.17100000000000001</v>
      </c>
    </row>
    <row r="35" spans="2:8" ht="16.2" thickBot="1" x14ac:dyDescent="0.35">
      <c r="B35" s="28" t="s">
        <v>54</v>
      </c>
      <c r="C35" s="29">
        <v>54.7</v>
      </c>
      <c r="D35" s="29" t="s">
        <v>55</v>
      </c>
      <c r="E35" s="30">
        <v>54.7</v>
      </c>
      <c r="F35" s="31">
        <v>35</v>
      </c>
      <c r="G35" s="32">
        <v>19.7</v>
      </c>
      <c r="H35" s="96">
        <v>0.56499999999999995</v>
      </c>
    </row>
    <row r="38" spans="2:8" x14ac:dyDescent="0.3">
      <c r="B38" s="6"/>
    </row>
    <row r="39" spans="2:8" ht="15.6" x14ac:dyDescent="0.3">
      <c r="B39" s="44" t="s">
        <v>101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>
    <tabColor theme="0"/>
  </sheetPr>
  <dimension ref="A2:F63"/>
  <sheetViews>
    <sheetView showGridLines="0" workbookViewId="0"/>
  </sheetViews>
  <sheetFormatPr defaultRowHeight="14.4" x14ac:dyDescent="0.3"/>
  <cols>
    <col min="2" max="2" width="52.109375" style="97" customWidth="1"/>
    <col min="3" max="3" width="27.44140625" style="97" customWidth="1"/>
    <col min="4" max="4" width="28.33203125" style="97" customWidth="1"/>
    <col min="5" max="5" width="26.77734375" style="97" customWidth="1"/>
    <col min="6" max="6" width="8.88671875" style="97"/>
  </cols>
  <sheetData>
    <row r="2" spans="1:5" ht="18.600000000000001" thickBot="1" x14ac:dyDescent="0.4">
      <c r="B2" s="126" t="s">
        <v>126</v>
      </c>
    </row>
    <row r="3" spans="1:5" ht="16.2" thickBot="1" x14ac:dyDescent="0.35">
      <c r="A3" s="128"/>
      <c r="B3" s="111" t="s">
        <v>108</v>
      </c>
      <c r="C3" s="111" t="s">
        <v>76</v>
      </c>
      <c r="D3" s="111" t="s">
        <v>77</v>
      </c>
      <c r="E3" s="111" t="s">
        <v>78</v>
      </c>
    </row>
    <row r="4" spans="1:5" ht="15.6" x14ac:dyDescent="0.3">
      <c r="A4" s="128"/>
      <c r="B4" s="129" t="s">
        <v>105</v>
      </c>
      <c r="C4" s="130"/>
      <c r="D4" s="130"/>
      <c r="E4" s="130"/>
    </row>
    <row r="5" spans="1:5" ht="15.6" x14ac:dyDescent="0.3">
      <c r="A5" s="128"/>
      <c r="B5" s="131" t="s">
        <v>64</v>
      </c>
      <c r="C5" s="124">
        <v>976.5</v>
      </c>
      <c r="D5" s="124">
        <v>314.10000000000002</v>
      </c>
      <c r="E5" s="127">
        <v>1290.7</v>
      </c>
    </row>
    <row r="6" spans="1:5" ht="15.6" x14ac:dyDescent="0.3">
      <c r="A6" s="128"/>
      <c r="B6" s="131" t="s">
        <v>109</v>
      </c>
      <c r="C6" s="124">
        <v>24608.400000000001</v>
      </c>
      <c r="D6" s="124">
        <v>3426.3</v>
      </c>
      <c r="E6" s="127">
        <v>28034.7</v>
      </c>
    </row>
    <row r="7" spans="1:5" ht="15.6" x14ac:dyDescent="0.3">
      <c r="A7" s="128"/>
      <c r="B7" s="115" t="s">
        <v>106</v>
      </c>
      <c r="C7" s="132"/>
      <c r="D7" s="132"/>
      <c r="E7" s="132"/>
    </row>
    <row r="8" spans="1:5" ht="15.6" x14ac:dyDescent="0.3">
      <c r="A8" s="128"/>
      <c r="B8" s="131" t="s">
        <v>59</v>
      </c>
      <c r="C8" s="124">
        <v>4776.5</v>
      </c>
      <c r="D8" s="124">
        <v>3557.8</v>
      </c>
      <c r="E8" s="127">
        <v>8334.2999999999993</v>
      </c>
    </row>
    <row r="9" spans="1:5" ht="15.6" x14ac:dyDescent="0.3">
      <c r="A9" s="128"/>
      <c r="B9" s="131" t="s">
        <v>67</v>
      </c>
      <c r="C9" s="124">
        <v>1860.5</v>
      </c>
      <c r="D9" s="124">
        <v>547.6</v>
      </c>
      <c r="E9" s="127">
        <v>2408</v>
      </c>
    </row>
    <row r="10" spans="1:5" ht="15.6" x14ac:dyDescent="0.3">
      <c r="A10" s="128"/>
      <c r="B10" s="131" t="s">
        <v>72</v>
      </c>
      <c r="C10" s="124">
        <v>58.4</v>
      </c>
      <c r="D10" s="124">
        <v>5</v>
      </c>
      <c r="E10" s="127">
        <v>63.5</v>
      </c>
    </row>
    <row r="11" spans="1:5" ht="15.6" x14ac:dyDescent="0.3">
      <c r="A11" s="128"/>
      <c r="B11" s="133" t="s">
        <v>65</v>
      </c>
      <c r="C11" s="124">
        <v>1147.4000000000001</v>
      </c>
      <c r="D11" s="124">
        <v>566.1</v>
      </c>
      <c r="E11" s="127">
        <v>1713.6</v>
      </c>
    </row>
    <row r="12" spans="1:5" ht="15.6" x14ac:dyDescent="0.3">
      <c r="A12" s="128"/>
      <c r="B12" s="115" t="s">
        <v>107</v>
      </c>
      <c r="C12" s="132"/>
      <c r="D12" s="132"/>
      <c r="E12" s="132"/>
    </row>
    <row r="13" spans="1:5" ht="15.6" x14ac:dyDescent="0.3">
      <c r="A13" s="128"/>
      <c r="B13" s="131" t="s">
        <v>57</v>
      </c>
      <c r="C13" s="124">
        <v>5120.8</v>
      </c>
      <c r="D13" s="124">
        <v>10877.9</v>
      </c>
      <c r="E13" s="127">
        <v>15998.8</v>
      </c>
    </row>
    <row r="14" spans="1:5" ht="15.6" x14ac:dyDescent="0.3">
      <c r="A14" s="128"/>
      <c r="B14" s="131" t="s">
        <v>58</v>
      </c>
      <c r="C14" s="124">
        <v>964.2</v>
      </c>
      <c r="D14" s="124">
        <v>805.5</v>
      </c>
      <c r="E14" s="127">
        <v>1769.8</v>
      </c>
    </row>
    <row r="15" spans="1:5" ht="15.6" x14ac:dyDescent="0.3">
      <c r="A15" s="128"/>
      <c r="B15" s="131" t="s">
        <v>70</v>
      </c>
      <c r="C15" s="124">
        <v>469.7</v>
      </c>
      <c r="D15" s="124">
        <v>53.1</v>
      </c>
      <c r="E15" s="127">
        <v>522.79999999999995</v>
      </c>
    </row>
    <row r="16" spans="1:5" ht="15.6" x14ac:dyDescent="0.3">
      <c r="A16" s="128"/>
      <c r="B16" s="131" t="s">
        <v>71</v>
      </c>
      <c r="C16" s="124">
        <v>2667.7</v>
      </c>
      <c r="D16" s="124">
        <v>172.3</v>
      </c>
      <c r="E16" s="127">
        <v>2840</v>
      </c>
    </row>
    <row r="17" spans="1:5" ht="15.6" x14ac:dyDescent="0.3">
      <c r="A17" s="128"/>
      <c r="B17" s="131" t="s">
        <v>63</v>
      </c>
      <c r="C17" s="124">
        <v>5418.6</v>
      </c>
      <c r="D17" s="124">
        <v>73.900000000000006</v>
      </c>
      <c r="E17" s="127">
        <v>5492.5</v>
      </c>
    </row>
    <row r="18" spans="1:5" ht="15.6" x14ac:dyDescent="0.3">
      <c r="A18" s="128"/>
      <c r="B18" s="131" t="s">
        <v>68</v>
      </c>
      <c r="C18" s="124">
        <v>320.5</v>
      </c>
      <c r="D18" s="124">
        <v>29</v>
      </c>
      <c r="E18" s="127">
        <v>349.5</v>
      </c>
    </row>
    <row r="19" spans="1:5" ht="15.6" x14ac:dyDescent="0.3">
      <c r="A19" s="128"/>
      <c r="B19" s="131" t="s">
        <v>62</v>
      </c>
      <c r="C19" s="124">
        <v>1665.8</v>
      </c>
      <c r="D19" s="124">
        <v>396.5</v>
      </c>
      <c r="E19" s="127">
        <v>2062.3000000000002</v>
      </c>
    </row>
    <row r="20" spans="1:5" ht="15.6" x14ac:dyDescent="0.3">
      <c r="A20" s="128"/>
      <c r="B20" s="131" t="s">
        <v>60</v>
      </c>
      <c r="C20" s="124">
        <v>2779.3</v>
      </c>
      <c r="D20" s="124">
        <v>445.7</v>
      </c>
      <c r="E20" s="127">
        <v>3225</v>
      </c>
    </row>
    <row r="21" spans="1:5" ht="15.6" x14ac:dyDescent="0.3">
      <c r="A21" s="128"/>
      <c r="B21" s="131" t="s">
        <v>79</v>
      </c>
      <c r="C21" s="124">
        <v>4647</v>
      </c>
      <c r="D21" s="124">
        <v>4.0999999999999996</v>
      </c>
      <c r="E21" s="127">
        <v>4651</v>
      </c>
    </row>
    <row r="22" spans="1:5" ht="15.6" x14ac:dyDescent="0.3">
      <c r="A22" s="128"/>
      <c r="B22" s="133" t="s">
        <v>69</v>
      </c>
      <c r="C22" s="124">
        <v>1736.2</v>
      </c>
      <c r="D22" s="124">
        <v>10.1</v>
      </c>
      <c r="E22" s="127">
        <v>1746.3</v>
      </c>
    </row>
    <row r="23" spans="1:5" ht="15.6" x14ac:dyDescent="0.3">
      <c r="A23" s="128"/>
      <c r="B23" s="133" t="s">
        <v>73</v>
      </c>
      <c r="C23" s="124">
        <v>371.7</v>
      </c>
      <c r="D23" s="124">
        <v>14</v>
      </c>
      <c r="E23" s="127">
        <v>385.7</v>
      </c>
    </row>
    <row r="24" spans="1:5" ht="15.6" x14ac:dyDescent="0.3">
      <c r="A24" s="128"/>
      <c r="B24" s="133" t="s">
        <v>80</v>
      </c>
      <c r="C24" s="124">
        <v>373.1</v>
      </c>
      <c r="D24" s="124">
        <v>11.6</v>
      </c>
      <c r="E24" s="127">
        <v>384.7</v>
      </c>
    </row>
    <row r="25" spans="1:5" ht="15.6" x14ac:dyDescent="0.3">
      <c r="A25" s="128"/>
      <c r="B25" s="131" t="s">
        <v>66</v>
      </c>
      <c r="C25" s="124">
        <v>2078</v>
      </c>
      <c r="D25" s="124">
        <v>861.8</v>
      </c>
      <c r="E25" s="127">
        <v>2939.7</v>
      </c>
    </row>
    <row r="26" spans="1:5" ht="15.6" x14ac:dyDescent="0.3">
      <c r="A26" s="128"/>
      <c r="B26" s="131" t="s">
        <v>81</v>
      </c>
      <c r="C26" s="124">
        <v>52.2</v>
      </c>
      <c r="D26" s="124">
        <v>32.6</v>
      </c>
      <c r="E26" s="127">
        <v>84.8</v>
      </c>
    </row>
    <row r="27" spans="1:5" ht="15.6" x14ac:dyDescent="0.3">
      <c r="A27" s="128"/>
      <c r="B27" s="133" t="s">
        <v>82</v>
      </c>
      <c r="C27" s="124">
        <v>0.1</v>
      </c>
      <c r="D27" s="124">
        <v>4.5</v>
      </c>
      <c r="E27" s="127">
        <v>4.5999999999999996</v>
      </c>
    </row>
    <row r="28" spans="1:5" ht="16.2" thickBot="1" x14ac:dyDescent="0.35">
      <c r="A28" s="128"/>
      <c r="B28" s="131" t="s">
        <v>61</v>
      </c>
      <c r="C28" s="124">
        <v>136.30000000000001</v>
      </c>
      <c r="D28" s="124">
        <v>1097.4000000000001</v>
      </c>
      <c r="E28" s="127">
        <v>1233.5999999999999</v>
      </c>
    </row>
    <row r="29" spans="1:5" ht="16.2" thickBot="1" x14ac:dyDescent="0.35">
      <c r="A29" s="128"/>
      <c r="B29" s="111" t="s">
        <v>15</v>
      </c>
      <c r="C29" s="125">
        <f>SUM(C5:C28)</f>
        <v>62228.899999999994</v>
      </c>
      <c r="D29" s="125">
        <f t="shared" ref="D29:E29" si="0">SUM(D5:D28)</f>
        <v>23306.899999999998</v>
      </c>
      <c r="E29" s="125">
        <f t="shared" si="0"/>
        <v>85535.900000000009</v>
      </c>
    </row>
    <row r="30" spans="1:5" x14ac:dyDescent="0.3">
      <c r="A30" s="128"/>
      <c r="B30" s="128"/>
      <c r="C30" s="128"/>
      <c r="D30" s="128"/>
      <c r="E30" s="128"/>
    </row>
    <row r="31" spans="1:5" x14ac:dyDescent="0.3">
      <c r="A31" s="128"/>
      <c r="B31" s="128"/>
      <c r="C31" s="134" t="s">
        <v>110</v>
      </c>
      <c r="D31" s="135"/>
      <c r="E31" s="128"/>
    </row>
    <row r="32" spans="1:5" x14ac:dyDescent="0.3">
      <c r="A32" s="128"/>
      <c r="B32" s="128"/>
      <c r="C32" s="128"/>
      <c r="D32" s="128"/>
      <c r="E32" s="128"/>
    </row>
    <row r="33" spans="1:6" x14ac:dyDescent="0.3">
      <c r="A33" s="128"/>
      <c r="B33" s="128"/>
      <c r="C33" s="128"/>
      <c r="D33" s="128"/>
      <c r="E33" s="128"/>
    </row>
    <row r="35" spans="1:6" ht="14.4" customHeight="1" x14ac:dyDescent="0.3">
      <c r="B35"/>
      <c r="C35"/>
      <c r="D35"/>
      <c r="E35"/>
      <c r="F35"/>
    </row>
    <row r="36" spans="1:6" x14ac:dyDescent="0.3">
      <c r="B36"/>
      <c r="C36"/>
      <c r="D36"/>
      <c r="E36"/>
      <c r="F36"/>
    </row>
    <row r="37" spans="1:6" x14ac:dyDescent="0.3">
      <c r="B37"/>
      <c r="C37"/>
      <c r="D37"/>
      <c r="E37"/>
      <c r="F37"/>
    </row>
    <row r="38" spans="1:6" x14ac:dyDescent="0.3">
      <c r="B38"/>
      <c r="C38"/>
      <c r="D38"/>
      <c r="E38"/>
      <c r="F38"/>
    </row>
    <row r="39" spans="1:6" x14ac:dyDescent="0.3">
      <c r="B39"/>
      <c r="C39"/>
      <c r="D39"/>
      <c r="E39"/>
      <c r="F39"/>
    </row>
    <row r="40" spans="1:6" x14ac:dyDescent="0.3">
      <c r="B40"/>
      <c r="C40"/>
      <c r="D40"/>
      <c r="E40"/>
      <c r="F40"/>
    </row>
    <row r="41" spans="1:6" x14ac:dyDescent="0.3">
      <c r="B41"/>
      <c r="C41"/>
      <c r="D41"/>
      <c r="E41"/>
      <c r="F41"/>
    </row>
    <row r="42" spans="1:6" x14ac:dyDescent="0.3">
      <c r="B42"/>
      <c r="C42"/>
      <c r="D42"/>
      <c r="E42"/>
      <c r="F42"/>
    </row>
    <row r="43" spans="1:6" x14ac:dyDescent="0.3">
      <c r="B43"/>
      <c r="C43"/>
      <c r="D43"/>
      <c r="E43"/>
      <c r="F43"/>
    </row>
    <row r="44" spans="1:6" x14ac:dyDescent="0.3">
      <c r="B44"/>
      <c r="C44"/>
      <c r="D44"/>
      <c r="E44"/>
      <c r="F44"/>
    </row>
    <row r="45" spans="1:6" x14ac:dyDescent="0.3">
      <c r="B45"/>
      <c r="C45"/>
      <c r="D45"/>
      <c r="E45"/>
      <c r="F45"/>
    </row>
    <row r="46" spans="1:6" x14ac:dyDescent="0.3">
      <c r="B46"/>
      <c r="C46"/>
      <c r="D46"/>
      <c r="E46"/>
      <c r="F46"/>
    </row>
    <row r="47" spans="1:6" x14ac:dyDescent="0.3">
      <c r="B47"/>
      <c r="C47"/>
      <c r="D47"/>
      <c r="E47"/>
      <c r="F47"/>
    </row>
    <row r="48" spans="1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C60"/>
      <c r="D60"/>
      <c r="E60"/>
      <c r="F60"/>
    </row>
    <row r="61" spans="2:6" x14ac:dyDescent="0.3">
      <c r="C61"/>
      <c r="D61"/>
      <c r="E61"/>
      <c r="F61"/>
    </row>
    <row r="62" spans="2:6" x14ac:dyDescent="0.3">
      <c r="C62"/>
      <c r="D62"/>
      <c r="E62"/>
      <c r="F62"/>
    </row>
    <row r="63" spans="2:6" x14ac:dyDescent="0.3">
      <c r="C63"/>
      <c r="D63"/>
      <c r="E63"/>
      <c r="F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>
    <tabColor theme="0"/>
  </sheetPr>
  <dimension ref="B2:H34"/>
  <sheetViews>
    <sheetView showGridLines="0" workbookViewId="0"/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146" bestFit="1" customWidth="1"/>
  </cols>
  <sheetData>
    <row r="2" spans="2:5" ht="18.600000000000001" thickBot="1" x14ac:dyDescent="0.4">
      <c r="B2" s="45" t="s">
        <v>121</v>
      </c>
    </row>
    <row r="3" spans="2:5" ht="16.2" thickBot="1" x14ac:dyDescent="0.35">
      <c r="B3" s="149" t="s">
        <v>0</v>
      </c>
      <c r="C3" s="151" t="s">
        <v>90</v>
      </c>
      <c r="D3" s="153" t="s">
        <v>92</v>
      </c>
      <c r="E3" s="154"/>
    </row>
    <row r="4" spans="2:5" ht="16.2" thickBot="1" x14ac:dyDescent="0.35">
      <c r="B4" s="150"/>
      <c r="C4" s="152"/>
      <c r="D4" s="47" t="s">
        <v>116</v>
      </c>
      <c r="E4" s="145" t="s">
        <v>120</v>
      </c>
    </row>
    <row r="5" spans="2:5" ht="15" x14ac:dyDescent="0.3">
      <c r="B5" s="51" t="s">
        <v>14</v>
      </c>
      <c r="C5" s="52">
        <v>183479</v>
      </c>
      <c r="D5" s="53">
        <v>2714</v>
      </c>
      <c r="E5" s="53">
        <v>23935</v>
      </c>
    </row>
    <row r="6" spans="2:5" ht="15" x14ac:dyDescent="0.3">
      <c r="B6" s="54" t="s">
        <v>83</v>
      </c>
      <c r="C6" s="55">
        <v>70719</v>
      </c>
      <c r="D6" s="56">
        <v>283</v>
      </c>
      <c r="E6" s="57">
        <v>2686</v>
      </c>
    </row>
    <row r="7" spans="2:5" ht="15" x14ac:dyDescent="0.3">
      <c r="B7" s="54" t="s">
        <v>74</v>
      </c>
      <c r="C7" s="55">
        <v>68192</v>
      </c>
      <c r="D7" s="56">
        <v>430</v>
      </c>
      <c r="E7" s="57">
        <v>5010</v>
      </c>
    </row>
    <row r="8" spans="2:5" ht="15" x14ac:dyDescent="0.3">
      <c r="B8" s="54" t="s">
        <v>117</v>
      </c>
      <c r="C8" s="55">
        <v>54988</v>
      </c>
      <c r="D8" s="57">
        <v>491</v>
      </c>
      <c r="E8" s="57">
        <v>7341</v>
      </c>
    </row>
    <row r="9" spans="2:5" ht="15" x14ac:dyDescent="0.3">
      <c r="B9" s="54" t="s">
        <v>75</v>
      </c>
      <c r="C9" s="55">
        <v>51031</v>
      </c>
      <c r="D9" s="56">
        <v>155</v>
      </c>
      <c r="E9" s="57">
        <v>1568</v>
      </c>
    </row>
    <row r="10" spans="2:5" ht="15" x14ac:dyDescent="0.3">
      <c r="B10" s="54" t="s">
        <v>84</v>
      </c>
      <c r="C10" s="55">
        <v>29442</v>
      </c>
      <c r="D10" s="56">
        <v>135</v>
      </c>
      <c r="E10" s="57">
        <v>2194</v>
      </c>
    </row>
    <row r="11" spans="2:5" ht="15" x14ac:dyDescent="0.3">
      <c r="B11" s="54" t="s">
        <v>10</v>
      </c>
      <c r="C11" s="55">
        <v>20435</v>
      </c>
      <c r="D11" s="56">
        <v>239</v>
      </c>
      <c r="E11" s="57">
        <v>2288</v>
      </c>
    </row>
    <row r="12" spans="2:5" ht="15" x14ac:dyDescent="0.3">
      <c r="B12" s="54" t="s">
        <v>85</v>
      </c>
      <c r="C12" s="55">
        <v>15621</v>
      </c>
      <c r="D12" s="56">
        <v>17</v>
      </c>
      <c r="E12" s="57">
        <v>100</v>
      </c>
    </row>
    <row r="13" spans="2:5" ht="15" x14ac:dyDescent="0.3">
      <c r="B13" s="54" t="s">
        <v>118</v>
      </c>
      <c r="C13" s="55">
        <v>13015</v>
      </c>
      <c r="D13" s="56">
        <v>164</v>
      </c>
      <c r="E13" s="57">
        <v>12987</v>
      </c>
    </row>
    <row r="14" spans="2:5" ht="15" x14ac:dyDescent="0.3">
      <c r="B14" s="54" t="s">
        <v>13</v>
      </c>
      <c r="C14" s="55">
        <v>5383</v>
      </c>
      <c r="D14" s="56">
        <v>34</v>
      </c>
      <c r="E14" s="57">
        <v>2658</v>
      </c>
    </row>
    <row r="15" spans="2:5" ht="15" x14ac:dyDescent="0.3">
      <c r="B15" s="54" t="s">
        <v>91</v>
      </c>
      <c r="C15" s="55">
        <v>4207</v>
      </c>
      <c r="D15" s="56">
        <v>4</v>
      </c>
      <c r="E15" s="57">
        <v>4207</v>
      </c>
    </row>
    <row r="16" spans="2:5" ht="15" x14ac:dyDescent="0.3">
      <c r="B16" s="54" t="s">
        <v>11</v>
      </c>
      <c r="C16" s="55">
        <v>1951</v>
      </c>
      <c r="D16" s="56">
        <v>19</v>
      </c>
      <c r="E16" s="56">
        <v>153</v>
      </c>
    </row>
    <row r="17" spans="2:5" ht="15" x14ac:dyDescent="0.3">
      <c r="B17" s="54" t="s">
        <v>7</v>
      </c>
      <c r="C17" s="58">
        <v>577</v>
      </c>
      <c r="D17" s="56">
        <v>2</v>
      </c>
      <c r="E17" s="56">
        <v>48</v>
      </c>
    </row>
    <row r="18" spans="2:5" ht="15" x14ac:dyDescent="0.3">
      <c r="B18" s="54" t="s">
        <v>119</v>
      </c>
      <c r="C18" s="58">
        <v>523</v>
      </c>
      <c r="D18" s="56">
        <v>8</v>
      </c>
      <c r="E18" s="56">
        <v>88</v>
      </c>
    </row>
    <row r="19" spans="2:5" ht="15" x14ac:dyDescent="0.3">
      <c r="B19" s="54" t="s">
        <v>86</v>
      </c>
      <c r="C19" s="58">
        <v>467</v>
      </c>
      <c r="D19" s="56">
        <v>9</v>
      </c>
      <c r="E19" s="56">
        <v>53</v>
      </c>
    </row>
    <row r="20" spans="2:5" ht="15" x14ac:dyDescent="0.3">
      <c r="B20" s="54" t="s">
        <v>9</v>
      </c>
      <c r="C20" s="58">
        <v>130</v>
      </c>
      <c r="D20" s="56">
        <v>2</v>
      </c>
      <c r="E20" s="56">
        <v>19</v>
      </c>
    </row>
    <row r="21" spans="2:5" ht="15" x14ac:dyDescent="0.3">
      <c r="B21" s="54" t="s">
        <v>8</v>
      </c>
      <c r="C21" s="58">
        <v>119</v>
      </c>
      <c r="D21" s="56">
        <v>2</v>
      </c>
      <c r="E21" s="56">
        <v>19</v>
      </c>
    </row>
    <row r="22" spans="2:5" ht="15.6" thickBot="1" x14ac:dyDescent="0.35">
      <c r="B22" s="54" t="s">
        <v>87</v>
      </c>
      <c r="C22" s="58">
        <v>108</v>
      </c>
      <c r="D22" s="56" t="s">
        <v>45</v>
      </c>
      <c r="E22" s="56" t="s">
        <v>45</v>
      </c>
    </row>
    <row r="23" spans="2:5" ht="16.2" thickBot="1" x14ac:dyDescent="0.35">
      <c r="B23" s="48" t="s">
        <v>93</v>
      </c>
      <c r="C23" s="49">
        <v>520387</v>
      </c>
      <c r="D23" s="50">
        <v>4708</v>
      </c>
      <c r="E23" s="50">
        <v>65354</v>
      </c>
    </row>
    <row r="24" spans="2:5" x14ac:dyDescent="0.3">
      <c r="B24" s="46" t="s">
        <v>122</v>
      </c>
    </row>
    <row r="27" spans="2:5" ht="15.6" x14ac:dyDescent="0.3">
      <c r="B27" s="44" t="s">
        <v>102</v>
      </c>
    </row>
    <row r="32" spans="2:5" ht="15" thickBot="1" x14ac:dyDescent="0.35"/>
    <row r="33" spans="8:8" x14ac:dyDescent="0.3">
      <c r="H33" s="155"/>
    </row>
    <row r="34" spans="8:8" x14ac:dyDescent="0.3">
      <c r="H34" s="156"/>
    </row>
  </sheetData>
  <mergeCells count="4">
    <mergeCell ref="B3:B4"/>
    <mergeCell ref="C3:C4"/>
    <mergeCell ref="D3:E3"/>
    <mergeCell ref="H33:H34"/>
  </mergeCells>
  <hyperlinks>
    <hyperlink ref="B27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>
    <tabColor theme="0"/>
  </sheetPr>
  <dimension ref="B2:J18"/>
  <sheetViews>
    <sheetView showGridLines="0" workbookViewId="0"/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0.33203125" customWidth="1"/>
  </cols>
  <sheetData>
    <row r="2" spans="2:10" ht="18.600000000000001" thickBot="1" x14ac:dyDescent="0.4">
      <c r="B2" s="101" t="s">
        <v>114</v>
      </c>
      <c r="C2" s="101"/>
      <c r="D2" s="101"/>
      <c r="E2" s="101"/>
      <c r="F2" s="101"/>
      <c r="G2" s="101"/>
      <c r="H2" s="101"/>
      <c r="I2" s="101"/>
    </row>
    <row r="3" spans="2:10" ht="16.2" thickBot="1" x14ac:dyDescent="0.35">
      <c r="B3" s="102" t="s">
        <v>0</v>
      </c>
      <c r="C3" s="99" t="s">
        <v>1</v>
      </c>
      <c r="D3" s="102" t="s">
        <v>2</v>
      </c>
      <c r="E3" s="105" t="s">
        <v>3</v>
      </c>
      <c r="F3" s="102" t="s">
        <v>112</v>
      </c>
      <c r="G3" s="105" t="s">
        <v>4</v>
      </c>
      <c r="H3" s="99" t="s">
        <v>5</v>
      </c>
      <c r="I3" s="100"/>
    </row>
    <row r="4" spans="2:10" ht="16.2" thickBot="1" x14ac:dyDescent="0.35">
      <c r="B4" s="103"/>
      <c r="C4" s="104"/>
      <c r="D4" s="103"/>
      <c r="E4" s="106"/>
      <c r="F4" s="103"/>
      <c r="G4" s="106"/>
      <c r="H4" s="78" t="s">
        <v>6</v>
      </c>
      <c r="I4" s="78" t="s">
        <v>113</v>
      </c>
    </row>
    <row r="5" spans="2:10" ht="15" x14ac:dyDescent="0.3">
      <c r="B5" s="59" t="s">
        <v>8</v>
      </c>
      <c r="C5" s="60">
        <v>117</v>
      </c>
      <c r="D5" s="61">
        <v>87</v>
      </c>
      <c r="E5" s="60">
        <v>12</v>
      </c>
      <c r="F5" s="61">
        <v>99</v>
      </c>
      <c r="G5" s="60">
        <v>18</v>
      </c>
      <c r="H5" s="62">
        <v>0.74</v>
      </c>
      <c r="I5" s="63">
        <v>0.85</v>
      </c>
    </row>
    <row r="6" spans="2:10" ht="15" x14ac:dyDescent="0.3">
      <c r="B6" s="64" t="s">
        <v>9</v>
      </c>
      <c r="C6" s="65">
        <v>120</v>
      </c>
      <c r="D6" s="66">
        <v>85</v>
      </c>
      <c r="E6" s="65">
        <v>9</v>
      </c>
      <c r="F6" s="66">
        <v>94</v>
      </c>
      <c r="G6" s="65">
        <v>26</v>
      </c>
      <c r="H6" s="67">
        <v>0.71</v>
      </c>
      <c r="I6" s="68">
        <v>0.78</v>
      </c>
    </row>
    <row r="7" spans="2:10" ht="15" x14ac:dyDescent="0.3">
      <c r="B7" s="64" t="s">
        <v>7</v>
      </c>
      <c r="C7" s="65">
        <v>376</v>
      </c>
      <c r="D7" s="66">
        <v>236</v>
      </c>
      <c r="E7" s="65">
        <v>28</v>
      </c>
      <c r="F7" s="66">
        <v>264</v>
      </c>
      <c r="G7" s="65">
        <v>112</v>
      </c>
      <c r="H7" s="67">
        <v>0.63</v>
      </c>
      <c r="I7" s="68">
        <v>0.7</v>
      </c>
    </row>
    <row r="8" spans="2:10" ht="15" x14ac:dyDescent="0.3">
      <c r="B8" s="64" t="s">
        <v>11</v>
      </c>
      <c r="C8" s="69">
        <v>1930</v>
      </c>
      <c r="D8" s="70">
        <v>1120</v>
      </c>
      <c r="E8" s="69">
        <v>214</v>
      </c>
      <c r="F8" s="70">
        <v>1334</v>
      </c>
      <c r="G8" s="69">
        <v>596</v>
      </c>
      <c r="H8" s="67">
        <v>0.57999999999999996</v>
      </c>
      <c r="I8" s="68">
        <v>0.69</v>
      </c>
    </row>
    <row r="9" spans="2:10" ht="15" x14ac:dyDescent="0.3">
      <c r="B9" s="64" t="s">
        <v>10</v>
      </c>
      <c r="C9" s="69">
        <v>20766</v>
      </c>
      <c r="D9" s="70">
        <v>11194</v>
      </c>
      <c r="E9" s="69">
        <v>2155</v>
      </c>
      <c r="F9" s="70">
        <v>13349</v>
      </c>
      <c r="G9" s="69">
        <v>7417</v>
      </c>
      <c r="H9" s="67">
        <v>0.54</v>
      </c>
      <c r="I9" s="68">
        <v>0.64</v>
      </c>
    </row>
    <row r="10" spans="2:10" ht="15" x14ac:dyDescent="0.3">
      <c r="B10" s="64" t="s">
        <v>103</v>
      </c>
      <c r="C10" s="69">
        <v>12459</v>
      </c>
      <c r="D10" s="70">
        <v>6030</v>
      </c>
      <c r="E10" s="69">
        <v>764</v>
      </c>
      <c r="F10" s="70">
        <v>6794</v>
      </c>
      <c r="G10" s="69">
        <v>5665</v>
      </c>
      <c r="H10" s="67">
        <v>0.48</v>
      </c>
      <c r="I10" s="68">
        <v>0.55000000000000004</v>
      </c>
    </row>
    <row r="11" spans="2:10" ht="15" x14ac:dyDescent="0.3">
      <c r="B11" s="64" t="s">
        <v>12</v>
      </c>
      <c r="C11" s="69">
        <v>54625</v>
      </c>
      <c r="D11" s="70">
        <v>18264</v>
      </c>
      <c r="E11" s="69">
        <v>8369</v>
      </c>
      <c r="F11" s="70">
        <v>26633</v>
      </c>
      <c r="G11" s="69">
        <v>27992</v>
      </c>
      <c r="H11" s="67">
        <v>0.33</v>
      </c>
      <c r="I11" s="68">
        <v>0.49</v>
      </c>
    </row>
    <row r="12" spans="2:10" ht="15" x14ac:dyDescent="0.3">
      <c r="B12" s="64" t="s">
        <v>14</v>
      </c>
      <c r="C12" s="69">
        <v>180856</v>
      </c>
      <c r="D12" s="70">
        <v>49644</v>
      </c>
      <c r="E12" s="69">
        <v>11534</v>
      </c>
      <c r="F12" s="70">
        <v>61178</v>
      </c>
      <c r="G12" s="69">
        <v>119678</v>
      </c>
      <c r="H12" s="67">
        <v>0.27</v>
      </c>
      <c r="I12" s="68">
        <v>0.34</v>
      </c>
    </row>
    <row r="13" spans="2:10" ht="15.6" thickBot="1" x14ac:dyDescent="0.35">
      <c r="B13" s="71" t="s">
        <v>13</v>
      </c>
      <c r="C13" s="72">
        <v>5332</v>
      </c>
      <c r="D13" s="73">
        <v>1032</v>
      </c>
      <c r="E13" s="74">
        <v>368</v>
      </c>
      <c r="F13" s="75">
        <v>1400</v>
      </c>
      <c r="G13" s="72">
        <v>3932</v>
      </c>
      <c r="H13" s="76">
        <v>0.19</v>
      </c>
      <c r="I13" s="77">
        <v>0.26</v>
      </c>
    </row>
    <row r="14" spans="2:10" ht="16.2" thickBot="1" x14ac:dyDescent="0.35">
      <c r="B14" s="48" t="s">
        <v>89</v>
      </c>
      <c r="C14" s="49">
        <v>276581</v>
      </c>
      <c r="D14" s="50">
        <v>87692</v>
      </c>
      <c r="E14" s="49">
        <v>23453</v>
      </c>
      <c r="F14" s="50">
        <v>111145</v>
      </c>
      <c r="G14" s="49">
        <v>165436</v>
      </c>
      <c r="H14" s="79">
        <v>0.32</v>
      </c>
      <c r="I14" s="80">
        <v>0.4</v>
      </c>
      <c r="J14" s="46"/>
    </row>
    <row r="15" spans="2:10" x14ac:dyDescent="0.3">
      <c r="B15" s="1"/>
    </row>
    <row r="16" spans="2:10" x14ac:dyDescent="0.3">
      <c r="B16" s="1"/>
    </row>
    <row r="17" spans="2:2" ht="15" x14ac:dyDescent="0.3">
      <c r="B17" s="81" t="s">
        <v>101</v>
      </c>
    </row>
    <row r="18" spans="2:2" x14ac:dyDescent="0.3">
      <c r="B18" s="2"/>
    </row>
  </sheetData>
  <hyperlinks>
    <hyperlink ref="B17" location="Contents!A1" display="Back to Table of Content" xr:uid="{F707886E-0087-4D31-A11C-5698D21ADA4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T36"/>
  <sheetViews>
    <sheetView showGridLines="0" workbookViewId="0"/>
  </sheetViews>
  <sheetFormatPr defaultRowHeight="13.2" x14ac:dyDescent="0.3"/>
  <cols>
    <col min="1" max="1" width="8.88671875" style="107"/>
    <col min="2" max="2" width="51.6640625" style="107" customWidth="1"/>
    <col min="3" max="3" width="15.5546875" style="107" customWidth="1"/>
    <col min="4" max="4" width="20.77734375" style="107" customWidth="1"/>
    <col min="5" max="5" width="25.5546875" style="107" bestFit="1" customWidth="1"/>
    <col min="6" max="6" width="19.88671875" style="107" bestFit="1" customWidth="1"/>
    <col min="7" max="7" width="16.21875" style="107" bestFit="1" customWidth="1"/>
    <col min="8" max="8" width="17.44140625" style="107" bestFit="1" customWidth="1"/>
    <col min="9" max="16384" width="8.88671875" style="107"/>
  </cols>
  <sheetData>
    <row r="2" spans="1:8" ht="18.600000000000001" thickBot="1" x14ac:dyDescent="0.4">
      <c r="A2" s="137"/>
      <c r="B2" s="45" t="s">
        <v>125</v>
      </c>
      <c r="C2" s="137"/>
      <c r="D2" s="137"/>
    </row>
    <row r="3" spans="1:8" ht="16.2" thickBot="1" x14ac:dyDescent="0.35">
      <c r="B3" s="110" t="s">
        <v>56</v>
      </c>
      <c r="C3" s="111" t="s">
        <v>74</v>
      </c>
      <c r="D3" s="112" t="s">
        <v>99</v>
      </c>
      <c r="E3" s="111" t="s">
        <v>83</v>
      </c>
      <c r="F3" s="112" t="s">
        <v>10</v>
      </c>
      <c r="G3" s="111" t="s">
        <v>104</v>
      </c>
      <c r="H3" s="113" t="s">
        <v>15</v>
      </c>
    </row>
    <row r="4" spans="1:8" ht="15.6" x14ac:dyDescent="0.3">
      <c r="B4" s="114" t="s">
        <v>105</v>
      </c>
      <c r="C4" s="115"/>
      <c r="D4" s="116"/>
      <c r="E4" s="115"/>
      <c r="F4" s="116"/>
      <c r="G4" s="115"/>
      <c r="H4" s="117"/>
    </row>
    <row r="5" spans="1:8" ht="15.6" x14ac:dyDescent="0.3">
      <c r="B5" s="119" t="s">
        <v>64</v>
      </c>
      <c r="C5" s="120">
        <v>0</v>
      </c>
      <c r="D5" s="118">
        <v>1.365683E-2</v>
      </c>
      <c r="E5" s="120">
        <v>0</v>
      </c>
      <c r="F5" s="118">
        <v>1.8092329899999999</v>
      </c>
      <c r="G5" s="120">
        <v>0.13970822999999999</v>
      </c>
      <c r="H5" s="121">
        <v>1.96259805</v>
      </c>
    </row>
    <row r="6" spans="1:8" s="122" customFormat="1" ht="15.6" x14ac:dyDescent="0.3">
      <c r="B6" s="119" t="s">
        <v>88</v>
      </c>
      <c r="C6" s="120">
        <v>0</v>
      </c>
      <c r="D6" s="118">
        <v>0</v>
      </c>
      <c r="E6" s="120">
        <v>0</v>
      </c>
      <c r="F6" s="118">
        <v>1138.4208884199995</v>
      </c>
      <c r="G6" s="120">
        <v>0</v>
      </c>
      <c r="H6" s="121">
        <v>1138.4208884199995</v>
      </c>
    </row>
    <row r="7" spans="1:8" ht="15.6" x14ac:dyDescent="0.3">
      <c r="B7" s="114" t="s">
        <v>106</v>
      </c>
      <c r="C7" s="115"/>
      <c r="D7" s="108"/>
      <c r="E7" s="115"/>
      <c r="F7" s="108"/>
      <c r="G7" s="98"/>
      <c r="H7" s="109"/>
    </row>
    <row r="8" spans="1:8" ht="15.6" x14ac:dyDescent="0.3">
      <c r="B8" s="119" t="s">
        <v>59</v>
      </c>
      <c r="C8" s="120">
        <v>0</v>
      </c>
      <c r="D8" s="118">
        <v>1.221005E-2</v>
      </c>
      <c r="E8" s="120">
        <v>0</v>
      </c>
      <c r="F8" s="118">
        <v>58.835785820000012</v>
      </c>
      <c r="G8" s="120">
        <v>0.84065699999999999</v>
      </c>
      <c r="H8" s="121">
        <v>59.688652870000013</v>
      </c>
    </row>
    <row r="9" spans="1:8" ht="15.6" x14ac:dyDescent="0.3">
      <c r="B9" s="119" t="s">
        <v>67</v>
      </c>
      <c r="C9" s="120">
        <v>0</v>
      </c>
      <c r="D9" s="118">
        <v>0</v>
      </c>
      <c r="E9" s="120">
        <v>0</v>
      </c>
      <c r="F9" s="118">
        <v>10.001540459999999</v>
      </c>
      <c r="G9" s="120">
        <v>0</v>
      </c>
      <c r="H9" s="121">
        <v>10.001540459999999</v>
      </c>
    </row>
    <row r="10" spans="1:8" ht="15.6" x14ac:dyDescent="0.3">
      <c r="B10" s="119" t="s">
        <v>65</v>
      </c>
      <c r="C10" s="120">
        <v>0</v>
      </c>
      <c r="D10" s="118">
        <v>3.1801820000000001E-2</v>
      </c>
      <c r="E10" s="120">
        <v>0</v>
      </c>
      <c r="F10" s="118">
        <v>12.764428800000003</v>
      </c>
      <c r="G10" s="120">
        <v>0.22423399999999999</v>
      </c>
      <c r="H10" s="121">
        <v>13.020464620000002</v>
      </c>
    </row>
    <row r="11" spans="1:8" ht="15.6" x14ac:dyDescent="0.3">
      <c r="B11" s="114" t="s">
        <v>107</v>
      </c>
      <c r="C11" s="98"/>
      <c r="D11" s="108"/>
      <c r="E11" s="115"/>
      <c r="F11" s="108"/>
      <c r="G11" s="98"/>
      <c r="H11" s="109"/>
    </row>
    <row r="12" spans="1:8" ht="15.6" x14ac:dyDescent="0.3">
      <c r="B12" s="119" t="s">
        <v>57</v>
      </c>
      <c r="C12" s="120">
        <v>1.268389E-2</v>
      </c>
      <c r="D12" s="118">
        <v>0.42655738999999998</v>
      </c>
      <c r="E12" s="120">
        <v>0</v>
      </c>
      <c r="F12" s="118">
        <v>96.06747446999978</v>
      </c>
      <c r="G12" s="120">
        <v>0.13455331000000001</v>
      </c>
      <c r="H12" s="121">
        <v>96.641269059999786</v>
      </c>
    </row>
    <row r="13" spans="1:8" ht="15.6" x14ac:dyDescent="0.3">
      <c r="B13" s="119" t="s">
        <v>70</v>
      </c>
      <c r="C13" s="120">
        <v>0</v>
      </c>
      <c r="D13" s="118">
        <v>2.30811E-2</v>
      </c>
      <c r="E13" s="120">
        <v>0</v>
      </c>
      <c r="F13" s="118">
        <v>1.0139418800000002</v>
      </c>
      <c r="G13" s="120">
        <v>0</v>
      </c>
      <c r="H13" s="121">
        <v>1.0370229800000001</v>
      </c>
    </row>
    <row r="14" spans="1:8" ht="15.6" x14ac:dyDescent="0.3">
      <c r="B14" s="119" t="s">
        <v>80</v>
      </c>
      <c r="C14" s="120">
        <v>0</v>
      </c>
      <c r="D14" s="118">
        <v>1.0545000000000001E-2</v>
      </c>
      <c r="E14" s="120">
        <v>0</v>
      </c>
      <c r="F14" s="118">
        <v>1.2634899999999999E-3</v>
      </c>
      <c r="G14" s="121">
        <v>0</v>
      </c>
      <c r="H14" s="121">
        <v>1.180849E-2</v>
      </c>
    </row>
    <row r="15" spans="1:8" ht="15.6" x14ac:dyDescent="0.3">
      <c r="B15" s="119" t="s">
        <v>63</v>
      </c>
      <c r="C15" s="120">
        <v>1.83186534</v>
      </c>
      <c r="D15" s="118">
        <v>0</v>
      </c>
      <c r="E15" s="120">
        <v>0</v>
      </c>
      <c r="F15" s="118">
        <v>3.6060129999999996E-2</v>
      </c>
      <c r="G15" s="120">
        <v>0</v>
      </c>
      <c r="H15" s="121">
        <v>1.8679254699999999</v>
      </c>
    </row>
    <row r="16" spans="1:8" ht="15.6" x14ac:dyDescent="0.3">
      <c r="B16" s="119" t="s">
        <v>69</v>
      </c>
      <c r="C16" s="120">
        <v>0</v>
      </c>
      <c r="D16" s="118">
        <v>0</v>
      </c>
      <c r="E16" s="120">
        <v>0</v>
      </c>
      <c r="F16" s="120">
        <v>0</v>
      </c>
      <c r="G16" s="120">
        <v>0</v>
      </c>
      <c r="H16" s="121">
        <v>1.4547200000000001E-3</v>
      </c>
    </row>
    <row r="17" spans="2:8" ht="15.6" x14ac:dyDescent="0.3">
      <c r="B17" s="119" t="s">
        <v>66</v>
      </c>
      <c r="C17" s="120">
        <v>0.2204537</v>
      </c>
      <c r="D17" s="118">
        <v>0.18463774999999996</v>
      </c>
      <c r="E17" s="120">
        <v>0</v>
      </c>
      <c r="F17" s="118">
        <v>1.9838059699999999</v>
      </c>
      <c r="G17" s="120">
        <v>0.280891</v>
      </c>
      <c r="H17" s="121">
        <v>2.6697884199999997</v>
      </c>
    </row>
    <row r="18" spans="2:8" ht="15.6" x14ac:dyDescent="0.3">
      <c r="B18" s="119" t="s">
        <v>68</v>
      </c>
      <c r="C18" s="120">
        <v>0</v>
      </c>
      <c r="D18" s="118">
        <v>0.13669036000000001</v>
      </c>
      <c r="E18" s="120">
        <v>0</v>
      </c>
      <c r="F18" s="118">
        <v>0.49684625999999998</v>
      </c>
      <c r="G18" s="120">
        <v>0</v>
      </c>
      <c r="H18" s="121">
        <v>0.63353661999999999</v>
      </c>
    </row>
    <row r="19" spans="2:8" ht="15.6" x14ac:dyDescent="0.3">
      <c r="B19" s="119" t="s">
        <v>62</v>
      </c>
      <c r="C19" s="120">
        <v>0</v>
      </c>
      <c r="D19" s="118">
        <v>0</v>
      </c>
      <c r="E19" s="120">
        <v>0</v>
      </c>
      <c r="F19" s="118">
        <v>0.68360943000000007</v>
      </c>
      <c r="G19" s="120">
        <v>0</v>
      </c>
      <c r="H19" s="121">
        <v>0.68360943000000007</v>
      </c>
    </row>
    <row r="20" spans="2:8" ht="15.6" x14ac:dyDescent="0.3">
      <c r="B20" s="119" t="s">
        <v>58</v>
      </c>
      <c r="C20" s="120">
        <v>0</v>
      </c>
      <c r="D20" s="118">
        <v>2.8637840000000001E-2</v>
      </c>
      <c r="E20" s="120">
        <v>0</v>
      </c>
      <c r="F20" s="118">
        <v>9.2633083600000017</v>
      </c>
      <c r="G20" s="120">
        <v>0.47872300000000001</v>
      </c>
      <c r="H20" s="121">
        <v>9.7706692000000004</v>
      </c>
    </row>
    <row r="21" spans="2:8" ht="15.6" x14ac:dyDescent="0.3">
      <c r="B21" s="119" t="s">
        <v>73</v>
      </c>
      <c r="C21" s="120">
        <v>0</v>
      </c>
      <c r="D21" s="118">
        <v>0</v>
      </c>
      <c r="E21" s="120">
        <v>0</v>
      </c>
      <c r="F21" s="118">
        <v>2.696308E-2</v>
      </c>
      <c r="G21" s="120">
        <v>0</v>
      </c>
      <c r="H21" s="121">
        <v>2.696308E-2</v>
      </c>
    </row>
    <row r="22" spans="2:8" ht="15.6" x14ac:dyDescent="0.3">
      <c r="B22" s="119" t="s">
        <v>71</v>
      </c>
      <c r="C22" s="120">
        <v>0</v>
      </c>
      <c r="D22" s="118">
        <v>0</v>
      </c>
      <c r="E22" s="120">
        <v>0</v>
      </c>
      <c r="F22" s="120">
        <v>0.61116216999999984</v>
      </c>
      <c r="G22" s="120">
        <v>0</v>
      </c>
      <c r="H22" s="121">
        <v>0.61116216999999984</v>
      </c>
    </row>
    <row r="23" spans="2:8" ht="15.6" x14ac:dyDescent="0.3">
      <c r="B23" s="119" t="s">
        <v>60</v>
      </c>
      <c r="C23" s="120">
        <v>3.3717711100000005</v>
      </c>
      <c r="D23" s="118">
        <v>2.9050619999999999E-2</v>
      </c>
      <c r="E23" s="120">
        <v>0</v>
      </c>
      <c r="F23" s="118">
        <v>0.88634871999999965</v>
      </c>
      <c r="G23" s="120">
        <v>0</v>
      </c>
      <c r="H23" s="121">
        <v>4.2871704500000005</v>
      </c>
    </row>
    <row r="24" spans="2:8" ht="16.2" thickBot="1" x14ac:dyDescent="0.35">
      <c r="B24" s="119" t="s">
        <v>61</v>
      </c>
      <c r="C24" s="120">
        <v>1.41993236</v>
      </c>
      <c r="D24" s="118">
        <v>2.7085095100000034</v>
      </c>
      <c r="E24" s="120">
        <v>2.6235499999999998E-2</v>
      </c>
      <c r="F24" s="118">
        <v>4.2266227400000025</v>
      </c>
      <c r="G24" s="120">
        <v>0.25962398999999997</v>
      </c>
      <c r="H24" s="121">
        <v>8.6409241000000048</v>
      </c>
    </row>
    <row r="25" spans="2:8" ht="16.2" thickBot="1" x14ac:dyDescent="0.35">
      <c r="B25" s="111" t="s">
        <v>15</v>
      </c>
      <c r="C25" s="123">
        <f t="shared" ref="C25:G25" si="0">SUM(C5:C24)</f>
        <v>6.8567064000000002</v>
      </c>
      <c r="D25" s="123">
        <f t="shared" si="0"/>
        <v>3.6053782700000037</v>
      </c>
      <c r="E25" s="123">
        <f t="shared" si="0"/>
        <v>2.6235499999999998E-2</v>
      </c>
      <c r="F25" s="123">
        <f t="shared" si="0"/>
        <v>1337.1292831899989</v>
      </c>
      <c r="G25" s="123">
        <f t="shared" si="0"/>
        <v>2.3583905299999999</v>
      </c>
      <c r="H25" s="123">
        <f>SUM(H5:H24)</f>
        <v>1349.9774486099993</v>
      </c>
    </row>
    <row r="29" spans="2:8" ht="15.6" x14ac:dyDescent="0.3">
      <c r="B29" s="136" t="s">
        <v>101</v>
      </c>
    </row>
    <row r="30" spans="2:8" x14ac:dyDescent="0.3">
      <c r="B30" s="122"/>
    </row>
    <row r="34" spans="3:20" x14ac:dyDescent="0.3">
      <c r="C34" s="147"/>
    </row>
    <row r="36" spans="3:20" x14ac:dyDescent="0.3">
      <c r="P36" s="148"/>
      <c r="Q36" s="148"/>
      <c r="R36" s="148"/>
      <c r="S36" s="148"/>
      <c r="T36" s="148"/>
    </row>
  </sheetData>
  <hyperlinks>
    <hyperlink ref="B29" location="Contents!A1" display="Back to Table of Content" xr:uid="{BC3F6921-0BA9-45B2-A000-A00883FD9D61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D932-7784-40AB-A1FC-CB6F306C1E99}">
  <sheetPr>
    <tabColor theme="0"/>
  </sheetPr>
  <dimension ref="B2:H31"/>
  <sheetViews>
    <sheetView showGridLines="0" workbookViewId="0">
      <pane ySplit="3" topLeftCell="A4" activePane="bottomLeft" state="frozen"/>
      <selection pane="bottomLeft" activeCell="D21" sqref="D21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45" t="s">
        <v>115</v>
      </c>
    </row>
    <row r="3" spans="2:8" ht="15.6" x14ac:dyDescent="0.3">
      <c r="B3" s="138" t="s">
        <v>0</v>
      </c>
      <c r="C3" s="82" t="s">
        <v>94</v>
      </c>
      <c r="D3" s="83" t="s">
        <v>95</v>
      </c>
      <c r="E3" s="82" t="s">
        <v>96</v>
      </c>
      <c r="F3" s="83" t="s">
        <v>97</v>
      </c>
      <c r="G3" s="82" t="s">
        <v>98</v>
      </c>
      <c r="H3" s="84" t="s">
        <v>111</v>
      </c>
    </row>
    <row r="4" spans="2:8" ht="15" x14ac:dyDescent="0.3">
      <c r="B4" s="64" t="s">
        <v>8</v>
      </c>
      <c r="C4" s="65">
        <v>19</v>
      </c>
      <c r="D4" s="66">
        <v>18.2</v>
      </c>
      <c r="E4" s="65">
        <v>0.8</v>
      </c>
      <c r="F4" s="66">
        <v>19</v>
      </c>
      <c r="G4" s="67">
        <v>0.96</v>
      </c>
      <c r="H4" s="68">
        <v>1</v>
      </c>
    </row>
    <row r="5" spans="2:8" ht="15" x14ac:dyDescent="0.3">
      <c r="B5" s="64" t="s">
        <v>9</v>
      </c>
      <c r="C5" s="65">
        <v>44.8</v>
      </c>
      <c r="D5" s="66">
        <v>43.9</v>
      </c>
      <c r="E5" s="65">
        <v>0.7</v>
      </c>
      <c r="F5" s="66">
        <v>44.5</v>
      </c>
      <c r="G5" s="67">
        <v>0.98</v>
      </c>
      <c r="H5" s="68">
        <v>0.99</v>
      </c>
    </row>
    <row r="6" spans="2:8" ht="15" x14ac:dyDescent="0.3">
      <c r="B6" s="64" t="s">
        <v>11</v>
      </c>
      <c r="C6" s="65">
        <v>4.5</v>
      </c>
      <c r="D6" s="66">
        <v>3.6</v>
      </c>
      <c r="E6" s="65">
        <v>0.8</v>
      </c>
      <c r="F6" s="66">
        <v>4.4000000000000004</v>
      </c>
      <c r="G6" s="67">
        <v>0.8</v>
      </c>
      <c r="H6" s="68">
        <v>0.98</v>
      </c>
    </row>
    <row r="7" spans="2:8" ht="15" x14ac:dyDescent="0.3">
      <c r="B7" s="64" t="s">
        <v>103</v>
      </c>
      <c r="C7" s="65">
        <v>30.4</v>
      </c>
      <c r="D7" s="66">
        <v>23.8</v>
      </c>
      <c r="E7" s="65">
        <v>4.9000000000000004</v>
      </c>
      <c r="F7" s="66">
        <v>28.8</v>
      </c>
      <c r="G7" s="67">
        <v>0.78</v>
      </c>
      <c r="H7" s="68">
        <v>0.95</v>
      </c>
    </row>
    <row r="8" spans="2:8" ht="15" x14ac:dyDescent="0.3">
      <c r="B8" s="64" t="s">
        <v>75</v>
      </c>
      <c r="C8" s="88">
        <v>678.1</v>
      </c>
      <c r="D8" s="66">
        <v>544.6</v>
      </c>
      <c r="E8" s="65">
        <v>66.900000000000006</v>
      </c>
      <c r="F8" s="66">
        <v>611.6</v>
      </c>
      <c r="G8" s="67">
        <v>0.8</v>
      </c>
      <c r="H8" s="68">
        <v>0.9</v>
      </c>
    </row>
    <row r="9" spans="2:8" ht="15" x14ac:dyDescent="0.3">
      <c r="B9" s="64" t="s">
        <v>7</v>
      </c>
      <c r="C9" s="88">
        <v>337.5</v>
      </c>
      <c r="D9" s="66">
        <v>293.60000000000002</v>
      </c>
      <c r="E9" s="65">
        <v>8</v>
      </c>
      <c r="F9" s="89">
        <v>301.60000000000002</v>
      </c>
      <c r="G9" s="67">
        <v>0.87</v>
      </c>
      <c r="H9" s="68">
        <v>0.89</v>
      </c>
    </row>
    <row r="10" spans="2:8" ht="15" x14ac:dyDescent="0.3">
      <c r="B10" s="64" t="s">
        <v>13</v>
      </c>
      <c r="C10" s="65">
        <v>758</v>
      </c>
      <c r="D10" s="66">
        <v>629</v>
      </c>
      <c r="E10" s="65">
        <v>40.6</v>
      </c>
      <c r="F10" s="66">
        <v>669.6</v>
      </c>
      <c r="G10" s="67">
        <v>0.83</v>
      </c>
      <c r="H10" s="68">
        <v>0.88</v>
      </c>
    </row>
    <row r="11" spans="2:8" ht="15" x14ac:dyDescent="0.3">
      <c r="B11" s="64" t="s">
        <v>12</v>
      </c>
      <c r="C11" s="65">
        <v>1608.8</v>
      </c>
      <c r="D11" s="66">
        <v>747.3</v>
      </c>
      <c r="E11" s="65">
        <v>668.4</v>
      </c>
      <c r="F11" s="66">
        <v>1415.7</v>
      </c>
      <c r="G11" s="67">
        <v>0.46</v>
      </c>
      <c r="H11" s="68">
        <v>0.88</v>
      </c>
    </row>
    <row r="12" spans="2:8" ht="15.6" thickBot="1" x14ac:dyDescent="0.35">
      <c r="B12" s="71" t="s">
        <v>14</v>
      </c>
      <c r="C12" s="90">
        <v>17</v>
      </c>
      <c r="D12" s="91">
        <v>10.1</v>
      </c>
      <c r="E12" s="90">
        <v>3.3</v>
      </c>
      <c r="F12" s="91">
        <v>13.3</v>
      </c>
      <c r="G12" s="76">
        <v>0.59</v>
      </c>
      <c r="H12" s="77">
        <v>0.78</v>
      </c>
    </row>
    <row r="13" spans="2:8" ht="15.6" thickBot="1" x14ac:dyDescent="0.35">
      <c r="B13" s="139" t="s">
        <v>10</v>
      </c>
      <c r="C13" s="140">
        <v>1621.4</v>
      </c>
      <c r="D13" s="141">
        <v>927.8</v>
      </c>
      <c r="E13" s="140">
        <v>218.3</v>
      </c>
      <c r="F13" s="141">
        <v>1146.0999999999999</v>
      </c>
      <c r="G13" s="142">
        <v>0.56999999999999995</v>
      </c>
      <c r="H13" s="143">
        <v>0.71</v>
      </c>
    </row>
    <row r="14" spans="2:8" ht="16.2" thickBot="1" x14ac:dyDescent="0.35">
      <c r="B14" s="48" t="s">
        <v>89</v>
      </c>
      <c r="C14" s="85">
        <v>5119.5</v>
      </c>
      <c r="D14" s="86">
        <v>3241.8</v>
      </c>
      <c r="E14" s="85">
        <v>1012.8</v>
      </c>
      <c r="F14" s="86">
        <v>4254.6000000000004</v>
      </c>
      <c r="G14" s="87">
        <v>0.63</v>
      </c>
      <c r="H14" s="79">
        <v>0.83</v>
      </c>
    </row>
    <row r="17" spans="2:3" ht="15.6" x14ac:dyDescent="0.3">
      <c r="B17" s="44" t="s">
        <v>101</v>
      </c>
      <c r="C17" s="46"/>
    </row>
    <row r="31" spans="2:3" s="144" customFormat="1" x14ac:dyDescent="0.3"/>
  </sheetData>
  <hyperlinks>
    <hyperlink ref="B17" location="Contents!A1" display="Back to Table of Content" xr:uid="{4A4D1618-F068-4AB7-88D5-5A7BCFAEF029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57FF4-A55D-4BCF-834C-1FB4151DE460}">
  <ds:schemaRefs>
    <ds:schemaRef ds:uri="http://schemas.microsoft.com/office/2006/metadata/properties"/>
    <ds:schemaRef ds:uri="535ddf26-c045-4728-9502-64034f99831b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57913055-cd35-4c1b-be54-2b3300ab1f35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Contents</vt:lpstr>
      <vt:lpstr>Table 1</vt:lpstr>
      <vt:lpstr>Table 2</vt:lpstr>
      <vt:lpstr>Table 3</vt:lpstr>
      <vt:lpstr>Table 4</vt:lpstr>
      <vt:lpstr>Table 6</vt:lpstr>
      <vt:lpstr>Table 5</vt:lpstr>
      <vt:lpstr>'Table 4'!_ftn1</vt:lpstr>
      <vt:lpstr>'Table 4'!_ftn2</vt:lpstr>
      <vt:lpstr>'Table 3'!_ftnref1</vt:lpstr>
      <vt:lpstr>'Table 1'!_Hlk144811021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2023-10-19T10:42:03Z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